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<sst xmlns="http://schemas.openxmlformats.org/spreadsheetml/2006/main" count="472" uniqueCount="358">
  <si>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</si>
  <si>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</si>
  <si>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</si>
  <si>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</si>
  <si>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</si>
  <si>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</si>
  <si>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</si>
  <si>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</si>
  <si>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</si>
  <si>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</si>
  <si>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</si>
  <si>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</si>
  <si>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</si>
  <si>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</si>
  <si>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</si>
  <si>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</si>
  <si>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</si>
  <si>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</si>
  <si>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</si>
  <si>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</si>
  <si>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</si>
  <si>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</si>
  <si>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</si>
  <si>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</si>
  <si>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</si>
  <si>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</si>
  <si>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</si>
  <si>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</si>
  <si>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</si>
  <si>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</si>
  <si>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</si>
  <si>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</si>
  <si>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</si>
  <si>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</si>
  <si>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</si>
  <si>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</si>
  <si>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</si>
  <si>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</si>
  <si>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</si>
  <si>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</si>
  <si>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</si>
  <si>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</si>
  <si>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</si>
  <si>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</si>
  <si>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</si>
  <si>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</si>
  <si>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</si>
  <si>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</si>
  <si>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</si>
  <si>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</si>
  <si>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</si>
  <si>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</si>
  <si>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</si>
  <si>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</si>
  <si>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</si>
  <si>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</si>
  <si>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</si>
  <si>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</si>
  <si>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</si>
  <si>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</si>
  <si>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</si>
  <si>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</si>
  <si>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</si>
  <si>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</si>
  <si>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</si>
  <si>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</si>
  <si>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</si>
  <si>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</si>
  <si>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</si>
  <si>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</si>
  <si>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</si>
  <si>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</si>
  <si>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</si>
  <si>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</si>
  <si>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</si>
  <si>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</si>
  <si>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</si>
  <si>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</si>
  <si>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</si>
  <si>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</si>
  <si>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</si>
  <si>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</si>
  <si>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</si>
  <si>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</si>
  <si>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</si>
  <si>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</si>
  <si>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</si>
  <si>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</si>
  <si>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</si>
  <si>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</si>
  <si>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</si>
  <si>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</si>
  <si>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</si>
  <si>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</si>
  <si>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</si>
  <si>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</si>
  <si>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</si>
  <si>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</si>
  <si>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</si>
  <si>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</si>
  <si>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</si>
  <si>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</si>
  <si>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</si>
  <si>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</si>
  <si>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</si>
  <si>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</si>
  <si>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</si>
  <si>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</si>
  <si>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</si>
  <si>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</si>
  <si>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</si>
  <si>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</si>
  <si>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</si>
  <si>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</si>
  <si>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</si>
  <si>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</si>
  <si>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</si>
  <si>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</si>
  <si>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</si>
  <si>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</si>
  <si>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</si>
  <si>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</si>
  <si>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</si>
  <si>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</si>
  <si>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</si>
  <si>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</si>
  <si>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</si>
  <si>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</si>
  <si>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</si>
  <si>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</si>
  <si>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</si>
  <si>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</si>
  <si>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</si>
  <si>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</si>
  <si>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</si>
  <si>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</si>
  <si>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</si>
  <si>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</si>
  <si>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</si>
  <si>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</si>
  <si>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</si>
  <si>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</si>
  <si>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</si>
  <si>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</si>
  <si>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</si>
  <si>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</si>
  <si>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</si>
  <si>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</si>
  <si>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</si>
  <si>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</si>
  <si>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</si>
  <si>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</si>
  <si>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</si>
  <si>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</si>
  <si>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</si>
  <si>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</si>
  <si>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</si>
  <si>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</si>
  <si>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</si>
  <si>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</si>
  <si>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</si>
  <si>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</si>
  <si>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</si>
  <si>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</si>
  <si>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</si>
  <si>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</si>
  <si>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</si>
  <si>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</si>
  <si>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</si>
  <si>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</si>
  <si>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</si>
  <si>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</si>
  <si>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</si>
  <si>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</si>
  <si>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</si>
  <si>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</si>
  <si>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</si>
  <si>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</si>
  <si>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</si>
  <si>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</si>
  <si>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</si>
  <si>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</si>
  <si>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</si>
  <si>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</si>
  <si>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</si>
  <si>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</si>
  <si>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</si>
  <si>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</si>
  <si>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</si>
  <si>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</si>
  <si>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</si>
  <si>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</si>
  <si>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</si>
  <si>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</si>
  <si>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</si>
  <si>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</si>
  <si>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</si>
  <si>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</si>
  <si>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</si>
  <si>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</si>
  <si>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</si>
  <si>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</si>
  <si>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</si>
  <si>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</si>
  <si>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</si>
  <si>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</si>
  <si>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</si>
  <si>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</si>
  <si>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</si>
  <si>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</si>
  <si>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</si>
  <si>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</si>
  <si>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</si>
  <si>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</si>
  <si>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</si>
  <si>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</si>
  <si>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</si>
  <si>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</si>
  <si>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</si>
  <si>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</si>
  <si>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</si>
  <si>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</si>
  <si>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</si>
  <si>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</si>
  <si>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</si>
  <si>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</si>
  <si>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</si>
  <si>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</si>
  <si>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</si>
  <si>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</si>
  <si>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</si>
  <si>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</si>
  <si>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</si>
  <si>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</si>
  <si>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</si>
  <si>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</si>
  <si>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</si>
  <si>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</si>
  <si>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</si>
  <si>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</si>
  <si>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</si>
  <si>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</si>
  <si>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</si>
  <si>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</si>
  <si>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</si>
  <si>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</si>
  <si>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</si>
  <si>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</si>
  <si>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</si>
  <si>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</si>
  <si>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</si>
  <si>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</si>
  <si>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</si>
  <si>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</si>
  <si>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</si>
  <si>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</si>
  <si>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</si>
  <si>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</si>
  <si>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</si>
  <si>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</si>
  <si>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</si>
  <si>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</si>
  <si>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</si>
  <si>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</si>
  <si>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</si>
  <si>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</si>
  <si>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</si>
  <si>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</si>
  <si>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</si>
  <si>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</si>
  <si>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</si>
  <si>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</si>
  <si>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</si>
  <si>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</si>
  <si>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</si>
  <si>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</si>
  <si>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</si>
  <si>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</si>
  <si>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</si>
  <si>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</si>
  <si>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</si>
  <si>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</si>
  <si>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</si>
  <si>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</si>
  <si>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</si>
  <si>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</si>
  <si>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</si>
  <si>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</si>
  <si>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</si>
  <si>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</si>
  <si>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</si>
  <si>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</si>
  <si>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</si>
  <si>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</si>
  <si>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</si>
  <si>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</si>
  <si>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</si>
  <si>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</si>
  <si>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</si>
  <si>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</si>
  <si>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</si>
  <si>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</si>
  <si>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</si>
  <si>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</si>
  <si>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</si>
  <si>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</si>
  <si>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</si>
  <si>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</si>
  <si>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</si>
  <si>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</si>
  <si>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</si>
  <si>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</si>
  <si>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</si>
  <si>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</si>
  <si>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</si>
  <si>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</si>
  <si>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</si>
  <si>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</si>
  <si>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</si>
  <si>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</si>
  <si>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</si>
  <si>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</si>
  <si>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</si>
  <si>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</si>
  <si>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</si>
  <si>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</si>
  <si>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</si>
  <si>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</si>
  <si>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</si>
  <si>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</si>
  <si>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</si>
  <si>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</si>
  <si>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</si>
  <si>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</si>
  <si>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</si>
  <si>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</si>
  <si>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</si>
  <si>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</si>
  <si>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</si>
  <si>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</si>
  <si>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</si>
  <si>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</si>
  <si>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</si>
  <si>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</si>
  <si>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</si>
  <si>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</si>
  <si>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</si>
  <si>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</si>
  <si>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</si>
  <si>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</si>
  <si>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</si>
  <si>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</si>
  <si>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</si>
  <si>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</si>
  <si>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</si>
  <si>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Станом на 03.10.2016</t>
  </si>
  <si>
    <t>На 30.09.2016</t>
  </si>
  <si>
    <t>Аналіз фінансування установ на 30.09.2016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</si>
</sst>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">
      <selection activeCell="I25" sqref="I25"/>
    </sheetView>
  </sheetViews>
  <sheetFormatPr defaultColWidth="9.140625" defaultRowHeight="12.75"/>
  <cols>
    <col min="2" max="2" width="45.7109375" style="0" customWidth="1"/>
    <col min="3" max="3" width="12.00390625" style="0" customWidth="1"/>
    <col min="4" max="4" width="12.28125" style="0" customWidth="1"/>
  </cols>
  <sheetData>
    <row r="1" ht="12.75">
      <c r="A1" t="s">
        <v>355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356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94778023</v>
      </c>
      <c r="D8" s="8">
        <v>121461751.54</v>
      </c>
      <c r="E8" s="13">
        <f aca="true" t="shared" si="0" ref="E8:E71">IF(C8=0,0,D8/C8*100)</f>
        <v>128.15391975416074</v>
      </c>
    </row>
    <row r="9" spans="1:5" ht="12.75">
      <c r="A9" s="8">
        <v>11000000</v>
      </c>
      <c r="B9" s="8" t="s">
        <v>23</v>
      </c>
      <c r="C9" s="8">
        <v>47490783</v>
      </c>
      <c r="D9" s="8">
        <v>55445056.83</v>
      </c>
      <c r="E9" s="13">
        <f t="shared" si="0"/>
        <v>116.74908967072622</v>
      </c>
    </row>
    <row r="10" spans="1:5" ht="12.75">
      <c r="A10" s="8">
        <v>11010000</v>
      </c>
      <c r="B10" s="8" t="s">
        <v>24</v>
      </c>
      <c r="C10" s="8">
        <v>47481983</v>
      </c>
      <c r="D10" s="8">
        <v>55428322.63</v>
      </c>
      <c r="E10" s="13">
        <f t="shared" si="0"/>
        <v>116.73548392029036</v>
      </c>
    </row>
    <row r="11" spans="1:5" ht="12.75">
      <c r="A11" s="8">
        <v>11010100</v>
      </c>
      <c r="B11" s="8" t="s">
        <v>25</v>
      </c>
      <c r="C11" s="8">
        <v>37261983</v>
      </c>
      <c r="D11" s="8">
        <v>42804216.83</v>
      </c>
      <c r="E11" s="13">
        <f t="shared" si="0"/>
        <v>114.87369534251573</v>
      </c>
    </row>
    <row r="12" spans="1:5" ht="12.75">
      <c r="A12" s="8">
        <v>11010200</v>
      </c>
      <c r="B12" s="8" t="s">
        <v>26</v>
      </c>
      <c r="C12" s="8">
        <v>6592000</v>
      </c>
      <c r="D12" s="8">
        <v>9816771.51</v>
      </c>
      <c r="E12" s="13">
        <f t="shared" si="0"/>
        <v>148.91947072208737</v>
      </c>
    </row>
    <row r="13" spans="1:5" ht="12.75">
      <c r="A13" s="8">
        <v>11010400</v>
      </c>
      <c r="B13" s="8" t="s">
        <v>27</v>
      </c>
      <c r="C13" s="8">
        <v>1710000</v>
      </c>
      <c r="D13" s="8">
        <v>1837912.57</v>
      </c>
      <c r="E13" s="13">
        <f t="shared" si="0"/>
        <v>107.48026725146201</v>
      </c>
    </row>
    <row r="14" spans="1:5" ht="12.75">
      <c r="A14" s="8">
        <v>11010500</v>
      </c>
      <c r="B14" s="8" t="s">
        <v>28</v>
      </c>
      <c r="C14" s="8">
        <v>1918000</v>
      </c>
      <c r="D14" s="8">
        <v>969421.72</v>
      </c>
      <c r="E14" s="13">
        <f t="shared" si="0"/>
        <v>50.543363920750785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354793</v>
      </c>
      <c r="D17" s="8">
        <v>335486.85</v>
      </c>
      <c r="E17" s="13">
        <f t="shared" si="0"/>
        <v>94.55847494172657</v>
      </c>
    </row>
    <row r="18" spans="1:5" ht="12.75">
      <c r="A18" s="8">
        <v>13010000</v>
      </c>
      <c r="B18" s="8" t="s">
        <v>230</v>
      </c>
      <c r="C18" s="8">
        <v>261043</v>
      </c>
      <c r="D18" s="8">
        <v>244112.39</v>
      </c>
      <c r="E18" s="13">
        <f t="shared" si="0"/>
        <v>93.5142447795957</v>
      </c>
    </row>
    <row r="19" spans="1:5" ht="12.75">
      <c r="A19" s="8">
        <v>13010200</v>
      </c>
      <c r="B19" s="8" t="s">
        <v>231</v>
      </c>
      <c r="C19" s="8">
        <v>261043</v>
      </c>
      <c r="D19" s="8">
        <v>244112.39</v>
      </c>
      <c r="E19" s="13">
        <f t="shared" si="0"/>
        <v>93.5142447795957</v>
      </c>
    </row>
    <row r="20" spans="1:5" ht="12.75">
      <c r="A20" s="8">
        <v>13030000</v>
      </c>
      <c r="B20" s="8" t="s">
        <v>280</v>
      </c>
      <c r="C20" s="8">
        <v>93750</v>
      </c>
      <c r="D20" s="8">
        <v>91374.46</v>
      </c>
      <c r="E20" s="13">
        <f t="shared" si="0"/>
        <v>97.46609066666667</v>
      </c>
    </row>
    <row r="21" spans="1:5" ht="12.75">
      <c r="A21" s="8">
        <v>13030200</v>
      </c>
      <c r="B21" s="8" t="s">
        <v>281</v>
      </c>
      <c r="C21" s="8">
        <v>93750</v>
      </c>
      <c r="D21" s="8">
        <v>91374.46</v>
      </c>
      <c r="E21" s="13">
        <f t="shared" si="0"/>
        <v>97.46609066666667</v>
      </c>
    </row>
    <row r="22" spans="1:5" ht="12.75">
      <c r="A22" s="8">
        <v>14000000</v>
      </c>
      <c r="B22" s="8" t="s">
        <v>29</v>
      </c>
      <c r="C22" s="8">
        <v>20087869</v>
      </c>
      <c r="D22" s="8">
        <v>27628905.97</v>
      </c>
      <c r="E22" s="13">
        <f t="shared" si="0"/>
        <v>137.54025362272125</v>
      </c>
    </row>
    <row r="23" spans="1:5" ht="12.75">
      <c r="A23" s="8">
        <v>14040000</v>
      </c>
      <c r="B23" s="8" t="s">
        <v>30</v>
      </c>
      <c r="C23" s="8">
        <v>20087869</v>
      </c>
      <c r="D23" s="8">
        <v>27628905.97</v>
      </c>
      <c r="E23" s="13">
        <f t="shared" si="0"/>
        <v>137.54025362272125</v>
      </c>
    </row>
    <row r="24" spans="1:5" ht="12.75">
      <c r="A24" s="8">
        <v>18000000</v>
      </c>
      <c r="B24" s="8" t="s">
        <v>31</v>
      </c>
      <c r="C24" s="8">
        <v>26844578</v>
      </c>
      <c r="D24" s="8">
        <v>38052301.89</v>
      </c>
      <c r="E24" s="13">
        <f t="shared" si="0"/>
        <v>141.75041935842688</v>
      </c>
    </row>
    <row r="25" spans="1:5" ht="12.75">
      <c r="A25" s="8">
        <v>18010000</v>
      </c>
      <c r="B25" s="8" t="s">
        <v>32</v>
      </c>
      <c r="C25" s="8">
        <v>10656278</v>
      </c>
      <c r="D25" s="8">
        <v>16607373.39</v>
      </c>
      <c r="E25" s="13">
        <f t="shared" si="0"/>
        <v>155.8459097069352</v>
      </c>
    </row>
    <row r="26" spans="1:5" ht="12.75">
      <c r="A26" s="8">
        <v>18010100</v>
      </c>
      <c r="B26" s="8" t="s">
        <v>232</v>
      </c>
      <c r="C26" s="8">
        <v>52148</v>
      </c>
      <c r="D26" s="8">
        <v>65767.15</v>
      </c>
      <c r="E26" s="13">
        <f t="shared" si="0"/>
        <v>126.11634194983507</v>
      </c>
    </row>
    <row r="27" spans="1:5" ht="12.75">
      <c r="A27" s="8">
        <v>18010200</v>
      </c>
      <c r="B27" s="8" t="s">
        <v>73</v>
      </c>
      <c r="C27" s="8">
        <v>53940</v>
      </c>
      <c r="D27" s="8">
        <v>202853.64</v>
      </c>
      <c r="E27" s="13">
        <f t="shared" si="0"/>
        <v>376.07274749721915</v>
      </c>
    </row>
    <row r="28" spans="1:5" ht="12.75">
      <c r="A28" s="8">
        <v>18010300</v>
      </c>
      <c r="B28" s="8" t="s">
        <v>233</v>
      </c>
      <c r="C28" s="8">
        <v>69548</v>
      </c>
      <c r="D28" s="8">
        <v>113882.23</v>
      </c>
      <c r="E28" s="13">
        <f t="shared" si="0"/>
        <v>163.74623281762234</v>
      </c>
    </row>
    <row r="29" spans="1:5" ht="12.75">
      <c r="A29" s="8">
        <v>18010400</v>
      </c>
      <c r="B29" s="8" t="s">
        <v>33</v>
      </c>
      <c r="C29" s="8">
        <v>1174830</v>
      </c>
      <c r="D29" s="8">
        <v>1538207.63</v>
      </c>
      <c r="E29" s="13">
        <f t="shared" si="0"/>
        <v>130.93023075679034</v>
      </c>
    </row>
    <row r="30" spans="1:5" ht="12.75">
      <c r="A30" s="8">
        <v>18010500</v>
      </c>
      <c r="B30" s="8" t="s">
        <v>34</v>
      </c>
      <c r="C30" s="8">
        <v>1754884</v>
      </c>
      <c r="D30" s="8">
        <v>2877603.5</v>
      </c>
      <c r="E30" s="13">
        <f t="shared" si="0"/>
        <v>163.97684975189244</v>
      </c>
    </row>
    <row r="31" spans="1:5" ht="12.75">
      <c r="A31" s="8">
        <v>18010600</v>
      </c>
      <c r="B31" s="8" t="s">
        <v>35</v>
      </c>
      <c r="C31" s="8">
        <v>4245464</v>
      </c>
      <c r="D31" s="8">
        <v>5377186.73</v>
      </c>
      <c r="E31" s="13">
        <f t="shared" si="0"/>
        <v>126.65722121304057</v>
      </c>
    </row>
    <row r="32" spans="1:5" ht="12.75">
      <c r="A32" s="8">
        <v>18010700</v>
      </c>
      <c r="B32" s="8" t="s">
        <v>36</v>
      </c>
      <c r="C32" s="8">
        <v>1419689</v>
      </c>
      <c r="D32" s="8">
        <v>3278205.97</v>
      </c>
      <c r="E32" s="13">
        <f t="shared" si="0"/>
        <v>230.91014792676424</v>
      </c>
    </row>
    <row r="33" spans="1:5" ht="12.75">
      <c r="A33" s="8">
        <v>18010900</v>
      </c>
      <c r="B33" s="8" t="s">
        <v>37</v>
      </c>
      <c r="C33" s="8">
        <v>1701585</v>
      </c>
      <c r="D33" s="8">
        <v>2924083.21</v>
      </c>
      <c r="E33" s="13">
        <f t="shared" si="0"/>
        <v>171.8446748178904</v>
      </c>
    </row>
    <row r="34" spans="1:5" ht="12.75">
      <c r="A34" s="8">
        <v>18011000</v>
      </c>
      <c r="B34" s="8" t="s">
        <v>282</v>
      </c>
      <c r="C34" s="8">
        <v>159190</v>
      </c>
      <c r="D34" s="8">
        <v>202500</v>
      </c>
      <c r="E34" s="13">
        <f t="shared" si="0"/>
        <v>127.20648281927257</v>
      </c>
    </row>
    <row r="35" spans="1:5" ht="12.75">
      <c r="A35" s="8">
        <v>18011100</v>
      </c>
      <c r="B35" s="8" t="s">
        <v>283</v>
      </c>
      <c r="C35" s="8">
        <v>25000</v>
      </c>
      <c r="D35" s="8">
        <v>27083.33</v>
      </c>
      <c r="E35" s="13">
        <f t="shared" si="0"/>
        <v>108.33332</v>
      </c>
    </row>
    <row r="36" spans="1:5" ht="12.75">
      <c r="A36" s="8">
        <v>18030000</v>
      </c>
      <c r="B36" s="8" t="s">
        <v>234</v>
      </c>
      <c r="C36" s="8">
        <v>15195</v>
      </c>
      <c r="D36" s="8">
        <v>23720.37</v>
      </c>
      <c r="E36" s="13">
        <f t="shared" si="0"/>
        <v>156.10641658440275</v>
      </c>
    </row>
    <row r="37" spans="1:5" ht="12.75">
      <c r="A37" s="8">
        <v>18030100</v>
      </c>
      <c r="B37" s="8" t="s">
        <v>235</v>
      </c>
      <c r="C37" s="8">
        <v>1765</v>
      </c>
      <c r="D37" s="8">
        <v>2215</v>
      </c>
      <c r="E37" s="13">
        <f t="shared" si="0"/>
        <v>125.4957507082153</v>
      </c>
    </row>
    <row r="38" spans="1:5" ht="12.75">
      <c r="A38" s="8">
        <v>18030200</v>
      </c>
      <c r="B38" s="8" t="s">
        <v>236</v>
      </c>
      <c r="C38" s="8">
        <v>13430</v>
      </c>
      <c r="D38" s="8">
        <v>21505.37</v>
      </c>
      <c r="E38" s="13">
        <f t="shared" si="0"/>
        <v>160.12933730454208</v>
      </c>
    </row>
    <row r="39" spans="1:5" ht="12.75">
      <c r="A39" s="8">
        <v>18040000</v>
      </c>
      <c r="B39" s="8" t="s">
        <v>237</v>
      </c>
      <c r="C39" s="8">
        <v>0</v>
      </c>
      <c r="D39" s="8">
        <v>-8218.72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-3637.81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334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16173105</v>
      </c>
      <c r="D45" s="8">
        <v>21429426.85</v>
      </c>
      <c r="E45" s="13">
        <f t="shared" si="0"/>
        <v>132.50038783523635</v>
      </c>
    </row>
    <row r="46" spans="1:5" ht="12.75">
      <c r="A46" s="8">
        <v>18050300</v>
      </c>
      <c r="B46" s="8" t="s">
        <v>39</v>
      </c>
      <c r="C46" s="8">
        <v>2919297</v>
      </c>
      <c r="D46" s="8">
        <v>2993814.48</v>
      </c>
      <c r="E46" s="13">
        <f t="shared" si="0"/>
        <v>102.55258303625838</v>
      </c>
    </row>
    <row r="47" spans="1:5" ht="12.75">
      <c r="A47" s="8">
        <v>18050400</v>
      </c>
      <c r="B47" s="8" t="s">
        <v>40</v>
      </c>
      <c r="C47" s="8">
        <v>10965027</v>
      </c>
      <c r="D47" s="8">
        <v>15773252.37</v>
      </c>
      <c r="E47" s="13">
        <f t="shared" si="0"/>
        <v>143.8505565923367</v>
      </c>
    </row>
    <row r="48" spans="1:5" ht="12.75">
      <c r="A48" s="8">
        <v>18050500</v>
      </c>
      <c r="B48" s="8" t="s">
        <v>41</v>
      </c>
      <c r="C48" s="8">
        <v>2288781</v>
      </c>
      <c r="D48" s="8">
        <v>2662360</v>
      </c>
      <c r="E48" s="13">
        <f t="shared" si="0"/>
        <v>116.3221819824614</v>
      </c>
    </row>
    <row r="49" spans="1:5" ht="12.75">
      <c r="A49" s="8">
        <v>20000000</v>
      </c>
      <c r="B49" s="8" t="s">
        <v>45</v>
      </c>
      <c r="C49" s="8">
        <v>241748</v>
      </c>
      <c r="D49" s="8">
        <v>761682.35</v>
      </c>
      <c r="E49" s="13">
        <f t="shared" si="0"/>
        <v>315.0728651322865</v>
      </c>
    </row>
    <row r="50" spans="1:5" ht="12.75">
      <c r="A50" s="8">
        <v>21000000</v>
      </c>
      <c r="B50" s="8" t="s">
        <v>46</v>
      </c>
      <c r="C50" s="8">
        <v>73405</v>
      </c>
      <c r="D50" s="8">
        <v>235950.48</v>
      </c>
      <c r="E50" s="13">
        <f t="shared" si="0"/>
        <v>321.43652339758876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70000</v>
      </c>
      <c r="D53" s="8">
        <v>173661.22</v>
      </c>
      <c r="E53" s="13">
        <f t="shared" si="0"/>
        <v>248.08745714285715</v>
      </c>
    </row>
    <row r="54" spans="1:5" ht="12.75">
      <c r="A54" s="8">
        <v>21080000</v>
      </c>
      <c r="B54" s="8" t="s">
        <v>47</v>
      </c>
      <c r="C54" s="8">
        <v>3405</v>
      </c>
      <c r="D54" s="8">
        <v>57601.26</v>
      </c>
      <c r="E54" s="13">
        <f t="shared" si="0"/>
        <v>1691.666960352423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3405</v>
      </c>
      <c r="D56" s="8">
        <v>25319.79</v>
      </c>
      <c r="E56" s="13">
        <f t="shared" si="0"/>
        <v>743.6061674008811</v>
      </c>
    </row>
    <row r="57" spans="1:5" ht="12.75">
      <c r="A57" s="8">
        <v>22000000</v>
      </c>
      <c r="B57" s="8" t="s">
        <v>49</v>
      </c>
      <c r="C57" s="8">
        <v>135043</v>
      </c>
      <c r="D57" s="8">
        <v>438116.23</v>
      </c>
      <c r="E57" s="13">
        <f t="shared" si="0"/>
        <v>324.42720466814274</v>
      </c>
    </row>
    <row r="58" spans="1:5" ht="12.75">
      <c r="A58" s="8">
        <v>22010000</v>
      </c>
      <c r="B58" s="8" t="s">
        <v>313</v>
      </c>
      <c r="C58" s="8">
        <v>25387</v>
      </c>
      <c r="D58" s="8">
        <v>321098.87</v>
      </c>
      <c r="E58" s="13">
        <f t="shared" si="0"/>
        <v>1264.8161263638872</v>
      </c>
    </row>
    <row r="59" spans="1:5" ht="12.75">
      <c r="A59" s="8">
        <v>22010300</v>
      </c>
      <c r="B59" s="8" t="s">
        <v>344</v>
      </c>
      <c r="C59" s="8">
        <v>0</v>
      </c>
      <c r="D59" s="8">
        <v>30309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0</v>
      </c>
      <c r="D60" s="8">
        <v>41064.18</v>
      </c>
      <c r="E60" s="13">
        <f t="shared" si="0"/>
        <v>0</v>
      </c>
    </row>
    <row r="61" spans="1:5" ht="12.75">
      <c r="A61" s="8">
        <v>22012600</v>
      </c>
      <c r="B61" s="8" t="s">
        <v>314</v>
      </c>
      <c r="C61" s="8">
        <v>25387</v>
      </c>
      <c r="D61" s="8">
        <v>249725.69</v>
      </c>
      <c r="E61" s="13">
        <f t="shared" si="0"/>
        <v>983.6754638200654</v>
      </c>
    </row>
    <row r="62" spans="1:5" ht="12.75">
      <c r="A62" s="8">
        <v>22080000</v>
      </c>
      <c r="B62" s="8" t="s">
        <v>50</v>
      </c>
      <c r="C62" s="8">
        <v>108161</v>
      </c>
      <c r="D62" s="8">
        <v>110879.56</v>
      </c>
      <c r="E62" s="13">
        <f t="shared" si="0"/>
        <v>102.51343830031156</v>
      </c>
    </row>
    <row r="63" spans="1:5" ht="12.75">
      <c r="A63" s="8">
        <v>22080400</v>
      </c>
      <c r="B63" s="8" t="s">
        <v>51</v>
      </c>
      <c r="C63" s="8">
        <v>108161</v>
      </c>
      <c r="D63" s="8">
        <v>110879.56</v>
      </c>
      <c r="E63" s="13">
        <f t="shared" si="0"/>
        <v>102.51343830031156</v>
      </c>
    </row>
    <row r="64" spans="1:5" ht="12.75">
      <c r="A64" s="8">
        <v>22090000</v>
      </c>
      <c r="B64" s="8" t="s">
        <v>52</v>
      </c>
      <c r="C64" s="8">
        <v>1495</v>
      </c>
      <c r="D64" s="8">
        <v>4129.91</v>
      </c>
      <c r="E64" s="13">
        <f t="shared" si="0"/>
        <v>276.24816053511705</v>
      </c>
    </row>
    <row r="65" spans="1:5" ht="12.75">
      <c r="A65" s="8">
        <v>22090100</v>
      </c>
      <c r="B65" s="8" t="s">
        <v>53</v>
      </c>
      <c r="C65" s="8">
        <v>295</v>
      </c>
      <c r="D65" s="8">
        <v>3475.57</v>
      </c>
      <c r="E65" s="13">
        <f t="shared" si="0"/>
        <v>1178.1593220338984</v>
      </c>
    </row>
    <row r="66" spans="1:5" ht="12.75">
      <c r="A66" s="8">
        <v>22090400</v>
      </c>
      <c r="B66" s="8" t="s">
        <v>54</v>
      </c>
      <c r="C66" s="8">
        <v>1200</v>
      </c>
      <c r="D66" s="8">
        <v>654.34</v>
      </c>
      <c r="E66" s="13">
        <f t="shared" si="0"/>
        <v>54.528333333333336</v>
      </c>
    </row>
    <row r="67" spans="1:5" ht="12.75">
      <c r="A67" s="8">
        <v>22130000</v>
      </c>
      <c r="B67" s="8" t="s">
        <v>349</v>
      </c>
      <c r="C67" s="8">
        <v>0</v>
      </c>
      <c r="D67" s="8">
        <v>2007.89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33300</v>
      </c>
      <c r="D68" s="8">
        <v>87615.64</v>
      </c>
      <c r="E68" s="13">
        <f t="shared" si="0"/>
        <v>263.11003003003003</v>
      </c>
    </row>
    <row r="69" spans="1:5" ht="12.75">
      <c r="A69" s="8">
        <v>24060000</v>
      </c>
      <c r="B69" s="8" t="s">
        <v>47</v>
      </c>
      <c r="C69" s="8">
        <v>33300</v>
      </c>
      <c r="D69" s="8">
        <v>87615.64</v>
      </c>
      <c r="E69" s="13">
        <f t="shared" si="0"/>
        <v>263.11003003003003</v>
      </c>
    </row>
    <row r="70" spans="1:5" ht="12.75">
      <c r="A70" s="8">
        <v>24060300</v>
      </c>
      <c r="B70" s="8" t="s">
        <v>47</v>
      </c>
      <c r="C70" s="8">
        <v>33300</v>
      </c>
      <c r="D70" s="8">
        <v>87615.64</v>
      </c>
      <c r="E70" s="13">
        <f t="shared" si="0"/>
        <v>263.11003003003003</v>
      </c>
    </row>
    <row r="71" spans="1:5" ht="12.75">
      <c r="A71" s="8">
        <v>40000000</v>
      </c>
      <c r="B71" s="8" t="s">
        <v>56</v>
      </c>
      <c r="C71" s="8">
        <v>277983351.05</v>
      </c>
      <c r="D71" s="8">
        <v>277782089.06</v>
      </c>
      <c r="E71" s="13">
        <f t="shared" si="0"/>
        <v>99.9275992647618</v>
      </c>
    </row>
    <row r="72" spans="1:5" ht="12.75">
      <c r="A72" s="8">
        <v>41000000</v>
      </c>
      <c r="B72" s="8" t="s">
        <v>57</v>
      </c>
      <c r="C72" s="8">
        <v>277983351.05</v>
      </c>
      <c r="D72" s="8">
        <v>277782089.06</v>
      </c>
      <c r="E72" s="13">
        <f aca="true" t="shared" si="1" ref="E72:E87">IF(C72=0,0,D72/C72*100)</f>
        <v>99.9275992647618</v>
      </c>
    </row>
    <row r="73" spans="1:5" ht="12.75">
      <c r="A73" s="8">
        <v>41020000</v>
      </c>
      <c r="B73" s="8" t="s">
        <v>58</v>
      </c>
      <c r="C73" s="8">
        <v>10237400</v>
      </c>
      <c r="D73" s="8">
        <v>10237400</v>
      </c>
      <c r="E73" s="13">
        <f t="shared" si="1"/>
        <v>100</v>
      </c>
    </row>
    <row r="74" spans="1:5" ht="12.75">
      <c r="A74" s="8">
        <v>41020100</v>
      </c>
      <c r="B74" s="8" t="s">
        <v>59</v>
      </c>
      <c r="C74" s="8">
        <v>10237400</v>
      </c>
      <c r="D74" s="8">
        <v>10237400</v>
      </c>
      <c r="E74" s="13">
        <f t="shared" si="1"/>
        <v>100</v>
      </c>
    </row>
    <row r="75" spans="1:5" ht="12.75">
      <c r="A75" s="8">
        <v>41030000</v>
      </c>
      <c r="B75" s="8" t="s">
        <v>60</v>
      </c>
      <c r="C75" s="8">
        <v>267745951.05</v>
      </c>
      <c r="D75" s="8">
        <v>267544689.06</v>
      </c>
      <c r="E75" s="13">
        <f t="shared" si="1"/>
        <v>99.92483098653379</v>
      </c>
    </row>
    <row r="76" spans="1:5" ht="12.75">
      <c r="A76" s="8">
        <v>41030300</v>
      </c>
      <c r="B76" s="8" t="s">
        <v>295</v>
      </c>
      <c r="C76" s="8">
        <v>46015</v>
      </c>
      <c r="D76" s="8">
        <v>41875</v>
      </c>
      <c r="E76" s="13">
        <f t="shared" si="1"/>
        <v>91.00293382592632</v>
      </c>
    </row>
    <row r="77" spans="1:5" ht="12.75">
      <c r="A77" s="8">
        <v>41030600</v>
      </c>
      <c r="B77" s="8" t="s">
        <v>61</v>
      </c>
      <c r="C77" s="8">
        <v>72157556</v>
      </c>
      <c r="D77" s="8">
        <v>72157555</v>
      </c>
      <c r="E77" s="13">
        <f t="shared" si="1"/>
        <v>99.99999861414375</v>
      </c>
    </row>
    <row r="78" spans="1:5" ht="12.75">
      <c r="A78" s="8">
        <v>41030800</v>
      </c>
      <c r="B78" s="8" t="s">
        <v>62</v>
      </c>
      <c r="C78" s="8">
        <v>54600502.05</v>
      </c>
      <c r="D78" s="8">
        <v>54600502.05</v>
      </c>
      <c r="E78" s="13">
        <f t="shared" si="1"/>
        <v>100</v>
      </c>
    </row>
    <row r="79" spans="1:5" ht="12.75">
      <c r="A79" s="8">
        <v>41030900</v>
      </c>
      <c r="B79" s="8" t="s">
        <v>63</v>
      </c>
      <c r="C79" s="8">
        <v>0</v>
      </c>
      <c r="D79" s="8">
        <v>0</v>
      </c>
      <c r="E79" s="13">
        <f t="shared" si="1"/>
        <v>0</v>
      </c>
    </row>
    <row r="80" spans="1:5" ht="12.75">
      <c r="A80" s="8">
        <v>41031000</v>
      </c>
      <c r="B80" s="8" t="s">
        <v>64</v>
      </c>
      <c r="C80" s="8">
        <v>1837792</v>
      </c>
      <c r="D80" s="8">
        <v>1794741</v>
      </c>
      <c r="E80" s="13">
        <f t="shared" si="1"/>
        <v>97.65746069196078</v>
      </c>
    </row>
    <row r="81" spans="1:5" ht="12.75">
      <c r="A81" s="8">
        <v>41033900</v>
      </c>
      <c r="B81" s="8" t="s">
        <v>65</v>
      </c>
      <c r="C81" s="8">
        <v>60686334</v>
      </c>
      <c r="D81" s="8">
        <v>60686334</v>
      </c>
      <c r="E81" s="13">
        <f t="shared" si="1"/>
        <v>100</v>
      </c>
    </row>
    <row r="82" spans="1:5" ht="12.75">
      <c r="A82" s="8">
        <v>41034200</v>
      </c>
      <c r="B82" s="8" t="s">
        <v>66</v>
      </c>
      <c r="C82" s="8">
        <v>35109600</v>
      </c>
      <c r="D82" s="8">
        <v>35109600</v>
      </c>
      <c r="E82" s="13">
        <f t="shared" si="1"/>
        <v>100</v>
      </c>
    </row>
    <row r="83" spans="1:5" ht="12.75">
      <c r="A83" s="8">
        <v>41034500</v>
      </c>
      <c r="B83" s="8" t="s">
        <v>348</v>
      </c>
      <c r="C83" s="8">
        <v>21010700</v>
      </c>
      <c r="D83" s="8">
        <v>21010700</v>
      </c>
      <c r="E83" s="13">
        <f t="shared" si="1"/>
        <v>100</v>
      </c>
    </row>
    <row r="84" spans="1:5" ht="12.75">
      <c r="A84" s="8">
        <v>41035000</v>
      </c>
      <c r="B84" s="8" t="s">
        <v>67</v>
      </c>
      <c r="C84" s="8">
        <v>21752352</v>
      </c>
      <c r="D84" s="8">
        <v>21631851.95</v>
      </c>
      <c r="E84" s="13">
        <f t="shared" si="1"/>
        <v>99.44603668605583</v>
      </c>
    </row>
    <row r="85" spans="1:5" ht="12.75">
      <c r="A85" s="8">
        <v>41035800</v>
      </c>
      <c r="B85" s="8" t="s">
        <v>68</v>
      </c>
      <c r="C85" s="8">
        <v>545100</v>
      </c>
      <c r="D85" s="8">
        <v>511530.06</v>
      </c>
      <c r="E85" s="13">
        <f t="shared" si="1"/>
        <v>93.84150798018712</v>
      </c>
    </row>
    <row r="86" spans="1:5" ht="12.75">
      <c r="A86" s="9" t="s">
        <v>69</v>
      </c>
      <c r="B86" s="9"/>
      <c r="C86" s="9">
        <v>95019771</v>
      </c>
      <c r="D86" s="9">
        <v>122223433.89</v>
      </c>
      <c r="E86" s="14">
        <f t="shared" si="1"/>
        <v>128.62947637497464</v>
      </c>
    </row>
    <row r="87" spans="1:5" ht="12.75">
      <c r="A87" s="9" t="s">
        <v>70</v>
      </c>
      <c r="B87" s="9"/>
      <c r="C87" s="9">
        <v>373003122.05</v>
      </c>
      <c r="D87" s="9">
        <v>400005522.95</v>
      </c>
      <c r="E87" s="14">
        <f t="shared" si="1"/>
        <v>107.2391889782575</v>
      </c>
    </row>
    <row r="88" ht="12.75">
      <c r="B88" s="16" t="s">
        <v>347</v>
      </c>
    </row>
    <row r="89" spans="1:5" ht="12.75">
      <c r="A89" s="7" t="s">
        <v>2</v>
      </c>
      <c r="B89" s="7" t="s">
        <v>18</v>
      </c>
      <c r="C89" s="7" t="s">
        <v>19</v>
      </c>
      <c r="D89" s="7" t="s">
        <v>20</v>
      </c>
      <c r="E89" s="7" t="s">
        <v>21</v>
      </c>
    </row>
    <row r="90" spans="1:5" ht="12.75">
      <c r="A90" s="8">
        <v>10000000</v>
      </c>
      <c r="B90" s="8" t="s">
        <v>22</v>
      </c>
      <c r="C90" s="8">
        <v>560000</v>
      </c>
      <c r="D90" s="8">
        <v>725560.22</v>
      </c>
      <c r="E90" s="13">
        <f aca="true" t="shared" si="2" ref="E90:E134">IF(C90=0,0,D90/C90*100)</f>
        <v>129.564325</v>
      </c>
    </row>
    <row r="91" spans="1:5" ht="12.75">
      <c r="A91" s="8">
        <v>18000000</v>
      </c>
      <c r="B91" s="8" t="s">
        <v>31</v>
      </c>
      <c r="C91" s="8">
        <v>0</v>
      </c>
      <c r="D91" s="8">
        <v>-11660.5</v>
      </c>
      <c r="E91" s="13">
        <f t="shared" si="2"/>
        <v>0</v>
      </c>
    </row>
    <row r="92" spans="1:5" ht="12.75">
      <c r="A92" s="8">
        <v>18040000</v>
      </c>
      <c r="B92" s="8" t="s">
        <v>237</v>
      </c>
      <c r="C92" s="8">
        <v>0</v>
      </c>
      <c r="D92" s="8">
        <v>-11660.5</v>
      </c>
      <c r="E92" s="13">
        <f t="shared" si="2"/>
        <v>0</v>
      </c>
    </row>
    <row r="93" spans="1:5" ht="12.75">
      <c r="A93" s="8">
        <v>18041500</v>
      </c>
      <c r="B93" s="8" t="s">
        <v>339</v>
      </c>
      <c r="C93" s="8">
        <v>0</v>
      </c>
      <c r="D93" s="8">
        <v>-11660.5</v>
      </c>
      <c r="E93" s="13">
        <f t="shared" si="2"/>
        <v>0</v>
      </c>
    </row>
    <row r="94" spans="1:5" ht="12.75">
      <c r="A94" s="8">
        <v>19000000</v>
      </c>
      <c r="B94" s="8" t="s">
        <v>42</v>
      </c>
      <c r="C94" s="8">
        <v>560000</v>
      </c>
      <c r="D94" s="8">
        <v>737220.72</v>
      </c>
      <c r="E94" s="13">
        <f t="shared" si="2"/>
        <v>131.64655714285715</v>
      </c>
    </row>
    <row r="95" spans="1:5" ht="12.75">
      <c r="A95" s="8">
        <v>19010000</v>
      </c>
      <c r="B95" s="8" t="s">
        <v>43</v>
      </c>
      <c r="C95" s="8">
        <v>560000</v>
      </c>
      <c r="D95" s="8">
        <v>737218.22</v>
      </c>
      <c r="E95" s="13">
        <f t="shared" si="2"/>
        <v>131.64611071428573</v>
      </c>
    </row>
    <row r="96" spans="1:5" ht="12.75">
      <c r="A96" s="8">
        <v>19010100</v>
      </c>
      <c r="B96" s="8" t="s">
        <v>240</v>
      </c>
      <c r="C96" s="8">
        <v>0</v>
      </c>
      <c r="D96" s="8">
        <v>136705.4</v>
      </c>
      <c r="E96" s="13">
        <f t="shared" si="2"/>
        <v>0</v>
      </c>
    </row>
    <row r="97" spans="1:5" ht="12.75">
      <c r="A97" s="8">
        <v>19010200</v>
      </c>
      <c r="B97" s="8" t="s">
        <v>241</v>
      </c>
      <c r="C97" s="8">
        <v>0</v>
      </c>
      <c r="D97" s="8">
        <v>901.41</v>
      </c>
      <c r="E97" s="13">
        <f t="shared" si="2"/>
        <v>0</v>
      </c>
    </row>
    <row r="98" spans="1:5" ht="12.75">
      <c r="A98" s="8">
        <v>19010300</v>
      </c>
      <c r="B98" s="8" t="s">
        <v>44</v>
      </c>
      <c r="C98" s="8">
        <v>560000</v>
      </c>
      <c r="D98" s="8">
        <v>599611.41</v>
      </c>
      <c r="E98" s="13">
        <f t="shared" si="2"/>
        <v>107.07346607142858</v>
      </c>
    </row>
    <row r="99" spans="1:5" ht="12.75">
      <c r="A99" s="8">
        <v>19050000</v>
      </c>
      <c r="B99" s="8" t="s">
        <v>325</v>
      </c>
      <c r="C99" s="8">
        <v>0</v>
      </c>
      <c r="D99" s="8">
        <v>2.5</v>
      </c>
      <c r="E99" s="13">
        <f t="shared" si="2"/>
        <v>0</v>
      </c>
    </row>
    <row r="100" spans="1:5" ht="12.75">
      <c r="A100" s="8">
        <v>19050300</v>
      </c>
      <c r="B100" s="8" t="s">
        <v>326</v>
      </c>
      <c r="C100" s="8">
        <v>0</v>
      </c>
      <c r="D100" s="8">
        <v>2.5</v>
      </c>
      <c r="E100" s="13">
        <f t="shared" si="2"/>
        <v>0</v>
      </c>
    </row>
    <row r="101" spans="1:5" ht="12.75">
      <c r="A101" s="8">
        <v>20000000</v>
      </c>
      <c r="B101" s="8" t="s">
        <v>45</v>
      </c>
      <c r="C101" s="8">
        <v>4945450.25</v>
      </c>
      <c r="D101" s="8">
        <v>28114967.83</v>
      </c>
      <c r="E101" s="13">
        <f t="shared" si="2"/>
        <v>568.5016815203024</v>
      </c>
    </row>
    <row r="102" spans="1:5" ht="12.75">
      <c r="A102" s="8">
        <v>21000000</v>
      </c>
      <c r="B102" s="8" t="s">
        <v>46</v>
      </c>
      <c r="C102" s="8">
        <v>120000</v>
      </c>
      <c r="D102" s="8">
        <v>308447.82</v>
      </c>
      <c r="E102" s="13">
        <f t="shared" si="2"/>
        <v>257.03985</v>
      </c>
    </row>
    <row r="103" spans="1:5" ht="12.75">
      <c r="A103" s="8">
        <v>21110000</v>
      </c>
      <c r="B103" s="8" t="s">
        <v>219</v>
      </c>
      <c r="C103" s="8">
        <v>120000</v>
      </c>
      <c r="D103" s="8">
        <v>308447.82</v>
      </c>
      <c r="E103" s="13">
        <f t="shared" si="2"/>
        <v>257.03985</v>
      </c>
    </row>
    <row r="104" spans="1:5" ht="12.75">
      <c r="A104" s="8">
        <v>24000000</v>
      </c>
      <c r="B104" s="8" t="s">
        <v>55</v>
      </c>
      <c r="C104" s="8">
        <v>2158319</v>
      </c>
      <c r="D104" s="8">
        <v>2885098.65</v>
      </c>
      <c r="E104" s="13">
        <f t="shared" si="2"/>
        <v>133.6734120396475</v>
      </c>
    </row>
    <row r="105" spans="1:5" ht="12.75">
      <c r="A105" s="8">
        <v>24060000</v>
      </c>
      <c r="B105" s="8" t="s">
        <v>47</v>
      </c>
      <c r="C105" s="8">
        <v>0</v>
      </c>
      <c r="D105" s="8">
        <v>6861.29</v>
      </c>
      <c r="E105" s="13">
        <f t="shared" si="2"/>
        <v>0</v>
      </c>
    </row>
    <row r="106" spans="1:5" ht="12.75">
      <c r="A106" s="8">
        <v>24062100</v>
      </c>
      <c r="B106" s="8" t="s">
        <v>220</v>
      </c>
      <c r="C106" s="8">
        <v>0</v>
      </c>
      <c r="D106" s="8">
        <v>6861.29</v>
      </c>
      <c r="E106" s="13">
        <f t="shared" si="2"/>
        <v>0</v>
      </c>
    </row>
    <row r="107" spans="1:5" ht="12.75">
      <c r="A107" s="8">
        <v>24170000</v>
      </c>
      <c r="B107" s="8" t="s">
        <v>285</v>
      </c>
      <c r="C107" s="8">
        <v>2158319</v>
      </c>
      <c r="D107" s="8">
        <v>2878237.36</v>
      </c>
      <c r="E107" s="13">
        <f t="shared" si="2"/>
        <v>133.3555123223212</v>
      </c>
    </row>
    <row r="108" spans="1:5" ht="12.75">
      <c r="A108" s="8">
        <v>25000000</v>
      </c>
      <c r="B108" s="8" t="s">
        <v>221</v>
      </c>
      <c r="C108" s="8">
        <v>2667131.25</v>
      </c>
      <c r="D108" s="8">
        <v>24921421.36</v>
      </c>
      <c r="E108" s="13">
        <f t="shared" si="2"/>
        <v>934.3905126528737</v>
      </c>
    </row>
    <row r="109" spans="1:5" ht="12.75">
      <c r="A109" s="8">
        <v>25010000</v>
      </c>
      <c r="B109" s="8" t="s">
        <v>222</v>
      </c>
      <c r="C109" s="8">
        <v>2667131.25</v>
      </c>
      <c r="D109" s="8">
        <v>15995677.25</v>
      </c>
      <c r="E109" s="13">
        <f t="shared" si="2"/>
        <v>599.7334120696161</v>
      </c>
    </row>
    <row r="110" spans="1:5" ht="12.75">
      <c r="A110" s="8">
        <v>25010100</v>
      </c>
      <c r="B110" s="8" t="s">
        <v>223</v>
      </c>
      <c r="C110" s="8">
        <v>2316487.5</v>
      </c>
      <c r="D110" s="8">
        <v>2042704.22</v>
      </c>
      <c r="E110" s="13">
        <f t="shared" si="2"/>
        <v>88.18110263923289</v>
      </c>
    </row>
    <row r="111" spans="1:5" ht="12.75">
      <c r="A111" s="8">
        <v>25010200</v>
      </c>
      <c r="B111" s="8" t="s">
        <v>224</v>
      </c>
      <c r="C111" s="8">
        <v>29250</v>
      </c>
      <c r="D111" s="8">
        <v>81065.33</v>
      </c>
      <c r="E111" s="13">
        <f t="shared" si="2"/>
        <v>277.14642735042736</v>
      </c>
    </row>
    <row r="112" spans="1:5" ht="12.75">
      <c r="A112" s="8">
        <v>25010300</v>
      </c>
      <c r="B112" s="8" t="s">
        <v>225</v>
      </c>
      <c r="C112" s="8">
        <v>316218.75</v>
      </c>
      <c r="D112" s="8">
        <v>389815.37</v>
      </c>
      <c r="E112" s="13">
        <f t="shared" si="2"/>
        <v>123.27395829627434</v>
      </c>
    </row>
    <row r="113" spans="1:5" ht="12.75">
      <c r="A113" s="8">
        <v>25010400</v>
      </c>
      <c r="B113" s="8" t="s">
        <v>226</v>
      </c>
      <c r="C113" s="8">
        <v>5175</v>
      </c>
      <c r="D113" s="8">
        <v>13482092.33</v>
      </c>
      <c r="E113" s="13">
        <f t="shared" si="2"/>
        <v>260523.52328502416</v>
      </c>
    </row>
    <row r="114" spans="1:5" ht="12.75">
      <c r="A114" s="8">
        <v>25020000</v>
      </c>
      <c r="B114" s="8" t="s">
        <v>299</v>
      </c>
      <c r="C114" s="8">
        <v>0</v>
      </c>
      <c r="D114" s="8">
        <v>8925744.11</v>
      </c>
      <c r="E114" s="13">
        <f t="shared" si="2"/>
        <v>0</v>
      </c>
    </row>
    <row r="115" spans="1:5" ht="12.75">
      <c r="A115" s="8">
        <v>25020100</v>
      </c>
      <c r="B115" s="8" t="s">
        <v>300</v>
      </c>
      <c r="C115" s="8">
        <v>0</v>
      </c>
      <c r="D115" s="8">
        <v>6203106.15</v>
      </c>
      <c r="E115" s="13">
        <f t="shared" si="2"/>
        <v>0</v>
      </c>
    </row>
    <row r="116" spans="1:5" ht="12.75">
      <c r="A116" s="8">
        <v>25020200</v>
      </c>
      <c r="B116" s="8" t="s">
        <v>315</v>
      </c>
      <c r="C116" s="8">
        <v>0</v>
      </c>
      <c r="D116" s="8">
        <v>2722637.96</v>
      </c>
      <c r="E116" s="13">
        <f t="shared" si="2"/>
        <v>0</v>
      </c>
    </row>
    <row r="117" spans="1:5" ht="12.75">
      <c r="A117" s="8">
        <v>30000000</v>
      </c>
      <c r="B117" s="8" t="s">
        <v>243</v>
      </c>
      <c r="C117" s="8">
        <v>214398</v>
      </c>
      <c r="D117" s="8">
        <v>1849549</v>
      </c>
      <c r="E117" s="13">
        <f t="shared" si="2"/>
        <v>862.6708271532383</v>
      </c>
    </row>
    <row r="118" spans="1:5" ht="12.75">
      <c r="A118" s="8">
        <v>31000000</v>
      </c>
      <c r="B118" s="8" t="s">
        <v>340</v>
      </c>
      <c r="C118" s="8">
        <v>94398</v>
      </c>
      <c r="D118" s="8">
        <v>183663.81</v>
      </c>
      <c r="E118" s="13">
        <f t="shared" si="2"/>
        <v>194.56324286531495</v>
      </c>
    </row>
    <row r="119" spans="1:5" ht="12.75">
      <c r="A119" s="8">
        <v>31030000</v>
      </c>
      <c r="B119" s="8" t="s">
        <v>341</v>
      </c>
      <c r="C119" s="8">
        <v>94398</v>
      </c>
      <c r="D119" s="8">
        <v>183663.81</v>
      </c>
      <c r="E119" s="13">
        <f t="shared" si="2"/>
        <v>194.56324286531495</v>
      </c>
    </row>
    <row r="120" spans="1:5" ht="12.75">
      <c r="A120" s="8">
        <v>33000000</v>
      </c>
      <c r="B120" s="8" t="s">
        <v>244</v>
      </c>
      <c r="C120" s="8">
        <v>120000</v>
      </c>
      <c r="D120" s="8">
        <v>1665885.19</v>
      </c>
      <c r="E120" s="13">
        <f t="shared" si="2"/>
        <v>1388.2376583333332</v>
      </c>
    </row>
    <row r="121" spans="1:5" ht="12.75">
      <c r="A121" s="8">
        <v>33010000</v>
      </c>
      <c r="B121" s="8" t="s">
        <v>245</v>
      </c>
      <c r="C121" s="8">
        <v>120000</v>
      </c>
      <c r="D121" s="8">
        <v>1665885.19</v>
      </c>
      <c r="E121" s="13">
        <f t="shared" si="2"/>
        <v>1388.2376583333332</v>
      </c>
    </row>
    <row r="122" spans="1:5" ht="12.75">
      <c r="A122" s="8">
        <v>33010100</v>
      </c>
      <c r="B122" s="8" t="s">
        <v>246</v>
      </c>
      <c r="C122" s="8">
        <v>120000</v>
      </c>
      <c r="D122" s="8">
        <v>1640493.49</v>
      </c>
      <c r="E122" s="13">
        <f t="shared" si="2"/>
        <v>1367.0779083333332</v>
      </c>
    </row>
    <row r="123" spans="1:5" ht="12.75">
      <c r="A123" s="8">
        <v>33010400</v>
      </c>
      <c r="B123" s="8" t="s">
        <v>329</v>
      </c>
      <c r="C123" s="8">
        <v>0</v>
      </c>
      <c r="D123" s="8">
        <v>25391.7</v>
      </c>
      <c r="E123" s="13">
        <f t="shared" si="2"/>
        <v>0</v>
      </c>
    </row>
    <row r="124" spans="1:5" ht="12.75">
      <c r="A124" s="8">
        <v>40000000</v>
      </c>
      <c r="B124" s="8" t="s">
        <v>56</v>
      </c>
      <c r="C124" s="8">
        <v>23034744.1</v>
      </c>
      <c r="D124" s="8">
        <v>14078671.43</v>
      </c>
      <c r="E124" s="13">
        <f t="shared" si="2"/>
        <v>61.119287320409164</v>
      </c>
    </row>
    <row r="125" spans="1:5" ht="12.75">
      <c r="A125" s="8">
        <v>41000000</v>
      </c>
      <c r="B125" s="8" t="s">
        <v>57</v>
      </c>
      <c r="C125" s="8">
        <v>17467762.1</v>
      </c>
      <c r="D125" s="8">
        <v>11540785.47</v>
      </c>
      <c r="E125" s="13">
        <f t="shared" si="2"/>
        <v>66.06905569202823</v>
      </c>
    </row>
    <row r="126" spans="1:5" ht="12.75">
      <c r="A126" s="8">
        <v>41030000</v>
      </c>
      <c r="B126" s="8" t="s">
        <v>60</v>
      </c>
      <c r="C126" s="8">
        <v>17467762.1</v>
      </c>
      <c r="D126" s="8">
        <v>11540785.47</v>
      </c>
      <c r="E126" s="13">
        <f t="shared" si="2"/>
        <v>66.06905569202823</v>
      </c>
    </row>
    <row r="127" spans="1:5" ht="12.75">
      <c r="A127" s="8">
        <v>41035000</v>
      </c>
      <c r="B127" s="8" t="s">
        <v>67</v>
      </c>
      <c r="C127" s="8">
        <v>14047762.1</v>
      </c>
      <c r="D127" s="8">
        <v>11120785.47</v>
      </c>
      <c r="E127" s="13">
        <f t="shared" si="2"/>
        <v>79.16410735628845</v>
      </c>
    </row>
    <row r="128" spans="1:5" ht="12.75">
      <c r="A128" s="8">
        <v>41035200</v>
      </c>
      <c r="B128" s="8" t="s">
        <v>345</v>
      </c>
      <c r="C128" s="8">
        <v>3420000</v>
      </c>
      <c r="D128" s="8">
        <v>420000</v>
      </c>
      <c r="E128" s="13">
        <f t="shared" si="2"/>
        <v>12.280701754385964</v>
      </c>
    </row>
    <row r="129" spans="1:5" ht="12.75">
      <c r="A129" s="8">
        <v>42000000</v>
      </c>
      <c r="B129" s="8" t="s">
        <v>330</v>
      </c>
      <c r="C129" s="8">
        <v>5566982</v>
      </c>
      <c r="D129" s="8">
        <v>2537885.96</v>
      </c>
      <c r="E129" s="13">
        <f t="shared" si="2"/>
        <v>45.588183328058186</v>
      </c>
    </row>
    <row r="130" spans="1:5" ht="12.75">
      <c r="A130" s="8">
        <v>42020000</v>
      </c>
      <c r="B130" s="8" t="s">
        <v>331</v>
      </c>
      <c r="C130" s="8">
        <v>5566982</v>
      </c>
      <c r="D130" s="8">
        <v>2537885.96</v>
      </c>
      <c r="E130" s="13">
        <f t="shared" si="2"/>
        <v>45.588183328058186</v>
      </c>
    </row>
    <row r="131" spans="1:5" ht="12.75">
      <c r="A131" s="8">
        <v>50000000</v>
      </c>
      <c r="B131" s="8" t="s">
        <v>227</v>
      </c>
      <c r="C131" s="8">
        <v>425752</v>
      </c>
      <c r="D131" s="8">
        <v>469598.3</v>
      </c>
      <c r="E131" s="13">
        <f t="shared" si="2"/>
        <v>110.29855408782578</v>
      </c>
    </row>
    <row r="132" spans="1:5" ht="12.75">
      <c r="A132" s="8">
        <v>50110000</v>
      </c>
      <c r="B132" s="8" t="s">
        <v>228</v>
      </c>
      <c r="C132" s="8">
        <v>425752</v>
      </c>
      <c r="D132" s="8">
        <v>469598.3</v>
      </c>
      <c r="E132" s="13">
        <f t="shared" si="2"/>
        <v>110.29855408782578</v>
      </c>
    </row>
    <row r="133" spans="1:5" ht="12.75">
      <c r="A133" s="9" t="s">
        <v>69</v>
      </c>
      <c r="B133" s="9"/>
      <c r="C133" s="9">
        <v>6145600.25</v>
      </c>
      <c r="D133" s="9">
        <v>31159675.349999998</v>
      </c>
      <c r="E133" s="14">
        <f t="shared" si="2"/>
        <v>507.0241161552933</v>
      </c>
    </row>
    <row r="134" spans="1:5" ht="12.75">
      <c r="A134" s="9" t="s">
        <v>70</v>
      </c>
      <c r="B134" s="9"/>
      <c r="C134" s="9">
        <v>29180344.35</v>
      </c>
      <c r="D134" s="9">
        <v>45238346.78</v>
      </c>
      <c r="E134" s="14">
        <f t="shared" si="2"/>
        <v>155.03020196538563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" sqref="B1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355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22583771</v>
      </c>
      <c r="E6" s="12">
        <v>17084070</v>
      </c>
      <c r="F6" s="12">
        <v>14614641.339999998</v>
      </c>
      <c r="G6" s="12">
        <v>0</v>
      </c>
      <c r="H6" s="12">
        <v>14583379.599999996</v>
      </c>
      <c r="I6" s="12">
        <v>31261.74</v>
      </c>
      <c r="J6" s="12">
        <v>33025.27</v>
      </c>
      <c r="K6" s="12">
        <f aca="true" t="shared" si="0" ref="K6:K69">E6-F6</f>
        <v>2469428.660000002</v>
      </c>
      <c r="L6" s="12">
        <f aca="true" t="shared" si="1" ref="L6:L69">D6-F6</f>
        <v>7969129.660000002</v>
      </c>
      <c r="M6" s="12">
        <f aca="true" t="shared" si="2" ref="M6:M69">IF(E6=0,0,(F6/E6)*100)</f>
        <v>85.54543115311513</v>
      </c>
      <c r="N6" s="12">
        <f aca="true" t="shared" si="3" ref="N6:N69">D6-H6</f>
        <v>8000391.400000004</v>
      </c>
      <c r="O6" s="12">
        <f aca="true" t="shared" si="4" ref="O6:O69">E6-H6</f>
        <v>2500690.400000004</v>
      </c>
      <c r="P6" s="12">
        <f aca="true" t="shared" si="5" ref="P6:P69">IF(E6=0,0,(H6/E6)*100)</f>
        <v>85.36244349268058</v>
      </c>
    </row>
    <row r="7" spans="1:16" ht="12.75">
      <c r="A7" s="4" t="s">
        <v>76</v>
      </c>
      <c r="B7" s="5" t="s">
        <v>77</v>
      </c>
      <c r="C7" s="6">
        <v>20946539</v>
      </c>
      <c r="D7" s="6">
        <v>22583771</v>
      </c>
      <c r="E7" s="6">
        <v>17084070</v>
      </c>
      <c r="F7" s="6">
        <v>14614641.339999998</v>
      </c>
      <c r="G7" s="6">
        <v>0</v>
      </c>
      <c r="H7" s="6">
        <v>14583379.599999996</v>
      </c>
      <c r="I7" s="6">
        <v>31261.74</v>
      </c>
      <c r="J7" s="6">
        <v>33025.27</v>
      </c>
      <c r="K7" s="6">
        <f t="shared" si="0"/>
        <v>2469428.660000002</v>
      </c>
      <c r="L7" s="6">
        <f t="shared" si="1"/>
        <v>7969129.660000002</v>
      </c>
      <c r="M7" s="6">
        <f t="shared" si="2"/>
        <v>85.54543115311513</v>
      </c>
      <c r="N7" s="6">
        <f t="shared" si="3"/>
        <v>8000391.400000004</v>
      </c>
      <c r="O7" s="6">
        <f t="shared" si="4"/>
        <v>2500690.400000004</v>
      </c>
      <c r="P7" s="6">
        <f t="shared" si="5"/>
        <v>85.36244349268058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563413</v>
      </c>
      <c r="F8" s="12">
        <v>472368.91</v>
      </c>
      <c r="G8" s="12">
        <v>0</v>
      </c>
      <c r="H8" s="12">
        <v>472368.91</v>
      </c>
      <c r="I8" s="12">
        <v>0</v>
      </c>
      <c r="J8" s="12">
        <v>0</v>
      </c>
      <c r="K8" s="12">
        <f t="shared" si="0"/>
        <v>91044.09000000003</v>
      </c>
      <c r="L8" s="12">
        <f t="shared" si="1"/>
        <v>296674.09</v>
      </c>
      <c r="M8" s="12">
        <f t="shared" si="2"/>
        <v>83.84061248143013</v>
      </c>
      <c r="N8" s="12">
        <f t="shared" si="3"/>
        <v>296674.09</v>
      </c>
      <c r="O8" s="12">
        <f t="shared" si="4"/>
        <v>91044.09000000003</v>
      </c>
      <c r="P8" s="12">
        <f t="shared" si="5"/>
        <v>83.84061248143013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563413</v>
      </c>
      <c r="F9" s="6">
        <v>472368.91</v>
      </c>
      <c r="G9" s="6">
        <v>0</v>
      </c>
      <c r="H9" s="6">
        <v>472368.91</v>
      </c>
      <c r="I9" s="6">
        <v>0</v>
      </c>
      <c r="J9" s="6">
        <v>0</v>
      </c>
      <c r="K9" s="6">
        <f t="shared" si="0"/>
        <v>91044.09000000003</v>
      </c>
      <c r="L9" s="6">
        <f t="shared" si="1"/>
        <v>296674.09</v>
      </c>
      <c r="M9" s="6">
        <f t="shared" si="2"/>
        <v>83.84061248143013</v>
      </c>
      <c r="N9" s="6">
        <f t="shared" si="3"/>
        <v>296674.09</v>
      </c>
      <c r="O9" s="6">
        <f t="shared" si="4"/>
        <v>91044.09000000003</v>
      </c>
      <c r="P9" s="6">
        <f t="shared" si="5"/>
        <v>83.84061248143013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115289111</v>
      </c>
      <c r="E10" s="12">
        <v>87150880</v>
      </c>
      <c r="F10" s="12">
        <v>82965188.90000007</v>
      </c>
      <c r="G10" s="12">
        <v>0</v>
      </c>
      <c r="H10" s="12">
        <v>82720795.34000003</v>
      </c>
      <c r="I10" s="12">
        <v>244393.56</v>
      </c>
      <c r="J10" s="12">
        <v>76419.69</v>
      </c>
      <c r="K10" s="12">
        <f t="shared" si="0"/>
        <v>4185691.0999999344</v>
      </c>
      <c r="L10" s="12">
        <f t="shared" si="1"/>
        <v>32323922.099999934</v>
      </c>
      <c r="M10" s="12">
        <f t="shared" si="2"/>
        <v>95.1971900914828</v>
      </c>
      <c r="N10" s="12">
        <f t="shared" si="3"/>
        <v>32568315.659999967</v>
      </c>
      <c r="O10" s="12">
        <f t="shared" si="4"/>
        <v>4430084.659999967</v>
      </c>
      <c r="P10" s="12">
        <f t="shared" si="5"/>
        <v>94.91676428281623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20723050</v>
      </c>
      <c r="E11" s="6">
        <v>16044338</v>
      </c>
      <c r="F11" s="6">
        <v>14280678.890000002</v>
      </c>
      <c r="G11" s="6">
        <v>0</v>
      </c>
      <c r="H11" s="6">
        <v>14250291.06</v>
      </c>
      <c r="I11" s="6">
        <v>30387.83</v>
      </c>
      <c r="J11" s="6">
        <v>75147.69</v>
      </c>
      <c r="K11" s="6">
        <f t="shared" si="0"/>
        <v>1763659.1099999975</v>
      </c>
      <c r="L11" s="6">
        <f t="shared" si="1"/>
        <v>6442371.109999998</v>
      </c>
      <c r="M11" s="6">
        <f t="shared" si="2"/>
        <v>89.0075918993978</v>
      </c>
      <c r="N11" s="6">
        <f t="shared" si="3"/>
        <v>6472758.9399999995</v>
      </c>
      <c r="O11" s="6">
        <f t="shared" si="4"/>
        <v>1794046.9399999995</v>
      </c>
      <c r="P11" s="6">
        <f t="shared" si="5"/>
        <v>88.81819281044815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85963726</v>
      </c>
      <c r="E12" s="6">
        <v>64804245</v>
      </c>
      <c r="F12" s="6">
        <v>63060608.97000003</v>
      </c>
      <c r="G12" s="6">
        <v>0</v>
      </c>
      <c r="H12" s="6">
        <v>62852832.88000001</v>
      </c>
      <c r="I12" s="6">
        <v>207776.09</v>
      </c>
      <c r="J12" s="6">
        <v>0</v>
      </c>
      <c r="K12" s="6">
        <f t="shared" si="0"/>
        <v>1743636.0299999714</v>
      </c>
      <c r="L12" s="6">
        <f t="shared" si="1"/>
        <v>22903117.02999997</v>
      </c>
      <c r="M12" s="6">
        <f t="shared" si="2"/>
        <v>97.30937991793598</v>
      </c>
      <c r="N12" s="6">
        <f t="shared" si="3"/>
        <v>23110893.11999999</v>
      </c>
      <c r="O12" s="6">
        <f t="shared" si="4"/>
        <v>1951412.1199999899</v>
      </c>
      <c r="P12" s="6">
        <f t="shared" si="5"/>
        <v>96.98875880738987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1763965</v>
      </c>
      <c r="F13" s="6">
        <v>1661291.15</v>
      </c>
      <c r="G13" s="6">
        <v>0</v>
      </c>
      <c r="H13" s="6">
        <v>1659674.51</v>
      </c>
      <c r="I13" s="6">
        <v>1616.64</v>
      </c>
      <c r="J13" s="6">
        <v>1272</v>
      </c>
      <c r="K13" s="6">
        <f t="shared" si="0"/>
        <v>102673.8500000001</v>
      </c>
      <c r="L13" s="6">
        <f t="shared" si="1"/>
        <v>783673.8500000001</v>
      </c>
      <c r="M13" s="6">
        <f t="shared" si="2"/>
        <v>94.17937147278998</v>
      </c>
      <c r="N13" s="6">
        <f t="shared" si="3"/>
        <v>785290.49</v>
      </c>
      <c r="O13" s="6">
        <f t="shared" si="4"/>
        <v>104290.48999999999</v>
      </c>
      <c r="P13" s="6">
        <f t="shared" si="5"/>
        <v>94.08772339587237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1186884</v>
      </c>
      <c r="F14" s="6">
        <v>1037454.67</v>
      </c>
      <c r="G14" s="6">
        <v>0</v>
      </c>
      <c r="H14" s="6">
        <v>1037454.67</v>
      </c>
      <c r="I14" s="6">
        <v>0</v>
      </c>
      <c r="J14" s="6">
        <v>0</v>
      </c>
      <c r="K14" s="6">
        <f t="shared" si="0"/>
        <v>149429.32999999996</v>
      </c>
      <c r="L14" s="6">
        <f t="shared" si="1"/>
        <v>659842.33</v>
      </c>
      <c r="M14" s="6">
        <f t="shared" si="2"/>
        <v>87.40994654911518</v>
      </c>
      <c r="N14" s="6">
        <f t="shared" si="3"/>
        <v>659842.33</v>
      </c>
      <c r="O14" s="6">
        <f t="shared" si="4"/>
        <v>149429.32999999996</v>
      </c>
      <c r="P14" s="6">
        <f t="shared" si="5"/>
        <v>87.40994654911518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56331</v>
      </c>
      <c r="F15" s="6">
        <v>41912.34</v>
      </c>
      <c r="G15" s="6">
        <v>0</v>
      </c>
      <c r="H15" s="6">
        <v>41912.34</v>
      </c>
      <c r="I15" s="6">
        <v>0</v>
      </c>
      <c r="J15" s="6">
        <v>0</v>
      </c>
      <c r="K15" s="6">
        <f t="shared" si="0"/>
        <v>14418.660000000003</v>
      </c>
      <c r="L15" s="6">
        <f t="shared" si="1"/>
        <v>33200.66</v>
      </c>
      <c r="M15" s="6">
        <f t="shared" si="2"/>
        <v>74.40368535974862</v>
      </c>
      <c r="N15" s="6">
        <f t="shared" si="3"/>
        <v>33200.66</v>
      </c>
      <c r="O15" s="6">
        <f t="shared" si="4"/>
        <v>14418.660000000003</v>
      </c>
      <c r="P15" s="6">
        <f t="shared" si="5"/>
        <v>74.40368535974862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662899</v>
      </c>
      <c r="F16" s="6">
        <v>636765.22</v>
      </c>
      <c r="G16" s="6">
        <v>0</v>
      </c>
      <c r="H16" s="6">
        <v>632152.22</v>
      </c>
      <c r="I16" s="6">
        <v>4613</v>
      </c>
      <c r="J16" s="6">
        <v>0</v>
      </c>
      <c r="K16" s="6">
        <f t="shared" si="0"/>
        <v>26133.780000000028</v>
      </c>
      <c r="L16" s="6">
        <f t="shared" si="1"/>
        <v>285957.78</v>
      </c>
      <c r="M16" s="6">
        <f t="shared" si="2"/>
        <v>96.05765282494015</v>
      </c>
      <c r="N16" s="6">
        <f t="shared" si="3"/>
        <v>290570.78</v>
      </c>
      <c r="O16" s="6">
        <f t="shared" si="4"/>
        <v>30746.780000000028</v>
      </c>
      <c r="P16" s="6">
        <f t="shared" si="5"/>
        <v>95.36177004340027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917723</v>
      </c>
      <c r="F17" s="6">
        <v>860938.25</v>
      </c>
      <c r="G17" s="6">
        <v>0</v>
      </c>
      <c r="H17" s="6">
        <v>860938.25</v>
      </c>
      <c r="I17" s="6">
        <v>0</v>
      </c>
      <c r="J17" s="6">
        <v>0</v>
      </c>
      <c r="K17" s="6">
        <f t="shared" si="0"/>
        <v>56784.75</v>
      </c>
      <c r="L17" s="6">
        <f t="shared" si="1"/>
        <v>457057.75</v>
      </c>
      <c r="M17" s="6">
        <f t="shared" si="2"/>
        <v>93.81243033028484</v>
      </c>
      <c r="N17" s="6">
        <f t="shared" si="3"/>
        <v>457057.75</v>
      </c>
      <c r="O17" s="6">
        <f t="shared" si="4"/>
        <v>56784.75</v>
      </c>
      <c r="P17" s="6">
        <f t="shared" si="5"/>
        <v>93.81243033028484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367981</v>
      </c>
      <c r="F18" s="6">
        <v>340276.49</v>
      </c>
      <c r="G18" s="6">
        <v>0</v>
      </c>
      <c r="H18" s="6">
        <v>340276.49</v>
      </c>
      <c r="I18" s="6">
        <v>0</v>
      </c>
      <c r="J18" s="6">
        <v>0</v>
      </c>
      <c r="K18" s="6">
        <f t="shared" si="0"/>
        <v>27704.51000000001</v>
      </c>
      <c r="L18" s="6">
        <f t="shared" si="1"/>
        <v>181851.51</v>
      </c>
      <c r="M18" s="6">
        <f t="shared" si="2"/>
        <v>92.4712118288716</v>
      </c>
      <c r="N18" s="6">
        <f t="shared" si="3"/>
        <v>181851.51</v>
      </c>
      <c r="O18" s="6">
        <f t="shared" si="4"/>
        <v>27704.51000000001</v>
      </c>
      <c r="P18" s="6">
        <f t="shared" si="5"/>
        <v>92.4712118288716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495616</v>
      </c>
      <c r="F19" s="6">
        <v>439074.81</v>
      </c>
      <c r="G19" s="6">
        <v>0</v>
      </c>
      <c r="H19" s="6">
        <v>439074.81</v>
      </c>
      <c r="I19" s="6">
        <v>0</v>
      </c>
      <c r="J19" s="6">
        <v>0</v>
      </c>
      <c r="K19" s="6">
        <f t="shared" si="0"/>
        <v>56541.19</v>
      </c>
      <c r="L19" s="6">
        <f t="shared" si="1"/>
        <v>273251.19</v>
      </c>
      <c r="M19" s="6">
        <f t="shared" si="2"/>
        <v>88.5917343265754</v>
      </c>
      <c r="N19" s="6">
        <f t="shared" si="3"/>
        <v>273251.19</v>
      </c>
      <c r="O19" s="6">
        <f t="shared" si="4"/>
        <v>56541.19</v>
      </c>
      <c r="P19" s="6">
        <f t="shared" si="5"/>
        <v>88.5917343265754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855405</v>
      </c>
      <c r="E20" s="6">
        <v>796516</v>
      </c>
      <c r="F20" s="6">
        <v>606188.11</v>
      </c>
      <c r="G20" s="6">
        <v>0</v>
      </c>
      <c r="H20" s="6">
        <v>606188.11</v>
      </c>
      <c r="I20" s="6">
        <v>0</v>
      </c>
      <c r="J20" s="6">
        <v>0</v>
      </c>
      <c r="K20" s="6">
        <f t="shared" si="0"/>
        <v>190327.89</v>
      </c>
      <c r="L20" s="6">
        <f t="shared" si="1"/>
        <v>249216.89</v>
      </c>
      <c r="M20" s="6">
        <f t="shared" si="2"/>
        <v>76.10495081078095</v>
      </c>
      <c r="N20" s="6">
        <f t="shared" si="3"/>
        <v>249216.89</v>
      </c>
      <c r="O20" s="6">
        <f t="shared" si="4"/>
        <v>190327.89</v>
      </c>
      <c r="P20" s="6">
        <f t="shared" si="5"/>
        <v>76.10495081078095</v>
      </c>
    </row>
    <row r="21" spans="1:16" ht="25.5">
      <c r="A21" s="4" t="s">
        <v>350</v>
      </c>
      <c r="B21" s="5" t="s">
        <v>351</v>
      </c>
      <c r="C21" s="6">
        <v>0</v>
      </c>
      <c r="D21" s="6">
        <v>54382</v>
      </c>
      <c r="E21" s="6">
        <v>54382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54382</v>
      </c>
      <c r="L21" s="6">
        <f t="shared" si="1"/>
        <v>54382</v>
      </c>
      <c r="M21" s="6">
        <f t="shared" si="2"/>
        <v>0</v>
      </c>
      <c r="N21" s="6">
        <f t="shared" si="3"/>
        <v>54382</v>
      </c>
      <c r="O21" s="6">
        <f t="shared" si="4"/>
        <v>54382</v>
      </c>
      <c r="P21" s="6">
        <f t="shared" si="5"/>
        <v>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48187398</v>
      </c>
      <c r="E22" s="12">
        <v>35718198</v>
      </c>
      <c r="F22" s="12">
        <v>34060753.25000001</v>
      </c>
      <c r="G22" s="12">
        <v>0</v>
      </c>
      <c r="H22" s="12">
        <v>33933804.150000006</v>
      </c>
      <c r="I22" s="12">
        <v>126949.1</v>
      </c>
      <c r="J22" s="12">
        <v>0.03</v>
      </c>
      <c r="K22" s="12">
        <f t="shared" si="0"/>
        <v>1657444.7499999925</v>
      </c>
      <c r="L22" s="12">
        <f t="shared" si="1"/>
        <v>14126644.749999993</v>
      </c>
      <c r="M22" s="12">
        <f t="shared" si="2"/>
        <v>95.35966302107404</v>
      </c>
      <c r="N22" s="12">
        <f t="shared" si="3"/>
        <v>14253593.849999994</v>
      </c>
      <c r="O22" s="12">
        <f t="shared" si="4"/>
        <v>1784393.849999994</v>
      </c>
      <c r="P22" s="12">
        <f t="shared" si="5"/>
        <v>95.00424447504324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31172401</v>
      </c>
      <c r="E23" s="6">
        <v>23026656</v>
      </c>
      <c r="F23" s="6">
        <v>21850830.860000007</v>
      </c>
      <c r="G23" s="6">
        <v>0</v>
      </c>
      <c r="H23" s="6">
        <v>21813852.770000003</v>
      </c>
      <c r="I23" s="6">
        <v>36978.09</v>
      </c>
      <c r="J23" s="6">
        <v>0.03</v>
      </c>
      <c r="K23" s="6">
        <f t="shared" si="0"/>
        <v>1175825.1399999931</v>
      </c>
      <c r="L23" s="6">
        <f t="shared" si="1"/>
        <v>9321570.139999993</v>
      </c>
      <c r="M23" s="6">
        <f t="shared" si="2"/>
        <v>94.89363483781582</v>
      </c>
      <c r="N23" s="6">
        <f t="shared" si="3"/>
        <v>9358548.229999997</v>
      </c>
      <c r="O23" s="6">
        <f t="shared" si="4"/>
        <v>1212803.2299999967</v>
      </c>
      <c r="P23" s="6">
        <f t="shared" si="5"/>
        <v>94.73304664819764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16932445</v>
      </c>
      <c r="E24" s="6">
        <v>12608990</v>
      </c>
      <c r="F24" s="6">
        <v>12147598.389999999</v>
      </c>
      <c r="G24" s="6">
        <v>0</v>
      </c>
      <c r="H24" s="6">
        <v>12057627.379999999</v>
      </c>
      <c r="I24" s="6">
        <v>89971.01</v>
      </c>
      <c r="J24" s="6">
        <v>0</v>
      </c>
      <c r="K24" s="6">
        <f t="shared" si="0"/>
        <v>461391.61000000127</v>
      </c>
      <c r="L24" s="6">
        <f t="shared" si="1"/>
        <v>4784846.610000001</v>
      </c>
      <c r="M24" s="6">
        <f t="shared" si="2"/>
        <v>96.34077265506595</v>
      </c>
      <c r="N24" s="6">
        <f t="shared" si="3"/>
        <v>4874817.620000001</v>
      </c>
      <c r="O24" s="6">
        <f t="shared" si="4"/>
        <v>551362.620000001</v>
      </c>
      <c r="P24" s="6">
        <f t="shared" si="5"/>
        <v>95.62722612992792</v>
      </c>
    </row>
    <row r="25" spans="1:16" ht="12.75">
      <c r="A25" s="4" t="s">
        <v>104</v>
      </c>
      <c r="B25" s="5" t="s">
        <v>105</v>
      </c>
      <c r="C25" s="6">
        <v>78202</v>
      </c>
      <c r="D25" s="6">
        <v>82552</v>
      </c>
      <c r="E25" s="6">
        <v>82552</v>
      </c>
      <c r="F25" s="6">
        <v>62324</v>
      </c>
      <c r="G25" s="6">
        <v>0</v>
      </c>
      <c r="H25" s="6">
        <v>62324</v>
      </c>
      <c r="I25" s="6">
        <v>0</v>
      </c>
      <c r="J25" s="6">
        <v>0</v>
      </c>
      <c r="K25" s="6">
        <f t="shared" si="0"/>
        <v>20228</v>
      </c>
      <c r="L25" s="6">
        <f t="shared" si="1"/>
        <v>20228</v>
      </c>
      <c r="M25" s="6">
        <f t="shared" si="2"/>
        <v>75.49665665277642</v>
      </c>
      <c r="N25" s="6">
        <f t="shared" si="3"/>
        <v>20228</v>
      </c>
      <c r="O25" s="6">
        <f t="shared" si="4"/>
        <v>20228</v>
      </c>
      <c r="P25" s="6">
        <f t="shared" si="5"/>
        <v>75.49665665277642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202513058</v>
      </c>
      <c r="E26" s="12">
        <v>135610972.05</v>
      </c>
      <c r="F26" s="12">
        <v>134584221.24000007</v>
      </c>
      <c r="G26" s="12">
        <v>0</v>
      </c>
      <c r="H26" s="12">
        <v>134567021.8100001</v>
      </c>
      <c r="I26" s="12">
        <v>17199.43</v>
      </c>
      <c r="J26" s="12">
        <v>55635528.68</v>
      </c>
      <c r="K26" s="12">
        <f t="shared" si="0"/>
        <v>1026750.8099999428</v>
      </c>
      <c r="L26" s="12">
        <f t="shared" si="1"/>
        <v>67928836.75999993</v>
      </c>
      <c r="M26" s="12">
        <f t="shared" si="2"/>
        <v>99.24287040017575</v>
      </c>
      <c r="N26" s="12">
        <f t="shared" si="3"/>
        <v>67946036.18999991</v>
      </c>
      <c r="O26" s="12">
        <f t="shared" si="4"/>
        <v>1043950.2399999201</v>
      </c>
      <c r="P26" s="12">
        <f t="shared" si="5"/>
        <v>99.2301874809842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10642312.440000001</v>
      </c>
      <c r="E27" s="6">
        <v>10642312.440000001</v>
      </c>
      <c r="F27" s="6">
        <v>10642312.44</v>
      </c>
      <c r="G27" s="6">
        <v>0</v>
      </c>
      <c r="H27" s="6">
        <v>10642312.44</v>
      </c>
      <c r="I27" s="6">
        <v>0</v>
      </c>
      <c r="J27" s="6">
        <v>918283.73</v>
      </c>
      <c r="K27" s="6">
        <f t="shared" si="0"/>
        <v>0</v>
      </c>
      <c r="L27" s="6">
        <f t="shared" si="1"/>
        <v>0</v>
      </c>
      <c r="M27" s="6">
        <f t="shared" si="2"/>
        <v>99.99999999999997</v>
      </c>
      <c r="N27" s="6">
        <f t="shared" si="3"/>
        <v>0</v>
      </c>
      <c r="O27" s="6">
        <f t="shared" si="4"/>
        <v>0</v>
      </c>
      <c r="P27" s="6">
        <f t="shared" si="5"/>
        <v>99.99999999999997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137650</v>
      </c>
      <c r="E28" s="6">
        <v>135873.31</v>
      </c>
      <c r="F28" s="6">
        <v>135873.31</v>
      </c>
      <c r="G28" s="6">
        <v>0</v>
      </c>
      <c r="H28" s="6">
        <v>135873.31</v>
      </c>
      <c r="I28" s="6">
        <v>0</v>
      </c>
      <c r="J28" s="6">
        <v>13764.17</v>
      </c>
      <c r="K28" s="6">
        <f t="shared" si="0"/>
        <v>0</v>
      </c>
      <c r="L28" s="6">
        <f t="shared" si="1"/>
        <v>1776.6900000000023</v>
      </c>
      <c r="M28" s="6">
        <f t="shared" si="2"/>
        <v>100</v>
      </c>
      <c r="N28" s="6">
        <f t="shared" si="3"/>
        <v>1776.6900000000023</v>
      </c>
      <c r="O28" s="6">
        <f t="shared" si="4"/>
        <v>0</v>
      </c>
      <c r="P28" s="6">
        <f t="shared" si="5"/>
        <v>100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941865</v>
      </c>
      <c r="E30" s="6">
        <v>941865</v>
      </c>
      <c r="F30" s="6">
        <v>941865</v>
      </c>
      <c r="G30" s="6">
        <v>0</v>
      </c>
      <c r="H30" s="6">
        <v>941865</v>
      </c>
      <c r="I30" s="6">
        <v>0</v>
      </c>
      <c r="J30" s="6">
        <v>91208.25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76.5">
      <c r="A31" s="4" t="s">
        <v>115</v>
      </c>
      <c r="B31" s="5" t="s">
        <v>114</v>
      </c>
      <c r="C31" s="6">
        <v>15253</v>
      </c>
      <c r="D31" s="6">
        <v>9345</v>
      </c>
      <c r="E31" s="6">
        <v>9138.19</v>
      </c>
      <c r="F31" s="6">
        <v>9138.19</v>
      </c>
      <c r="G31" s="6">
        <v>0</v>
      </c>
      <c r="H31" s="6">
        <v>9138.19</v>
      </c>
      <c r="I31" s="6">
        <v>0</v>
      </c>
      <c r="J31" s="6">
        <v>124.08</v>
      </c>
      <c r="K31" s="6">
        <f t="shared" si="0"/>
        <v>0</v>
      </c>
      <c r="L31" s="6">
        <f t="shared" si="1"/>
        <v>206.8099999999995</v>
      </c>
      <c r="M31" s="6">
        <f t="shared" si="2"/>
        <v>100</v>
      </c>
      <c r="N31" s="6">
        <f t="shared" si="3"/>
        <v>206.8099999999995</v>
      </c>
      <c r="O31" s="6">
        <f t="shared" si="4"/>
        <v>0</v>
      </c>
      <c r="P31" s="6">
        <f t="shared" si="5"/>
        <v>100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520068</v>
      </c>
      <c r="E32" s="6">
        <v>520068</v>
      </c>
      <c r="F32" s="6">
        <v>520068</v>
      </c>
      <c r="G32" s="6">
        <v>0</v>
      </c>
      <c r="H32" s="6">
        <v>520068</v>
      </c>
      <c r="I32" s="6">
        <v>0</v>
      </c>
      <c r="J32" s="6">
        <v>69847.18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</v>
      </c>
      <c r="O32" s="6">
        <f t="shared" si="4"/>
        <v>0</v>
      </c>
      <c r="P32" s="6">
        <f t="shared" si="5"/>
        <v>100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10131</v>
      </c>
      <c r="E33" s="6">
        <v>10046.23</v>
      </c>
      <c r="F33" s="6">
        <v>10046.23</v>
      </c>
      <c r="G33" s="6">
        <v>0</v>
      </c>
      <c r="H33" s="6">
        <v>10046.23</v>
      </c>
      <c r="I33" s="6">
        <v>0</v>
      </c>
      <c r="J33" s="6">
        <v>1880.91</v>
      </c>
      <c r="K33" s="6">
        <f t="shared" si="0"/>
        <v>0</v>
      </c>
      <c r="L33" s="6">
        <f t="shared" si="1"/>
        <v>84.77000000000044</v>
      </c>
      <c r="M33" s="6">
        <f t="shared" si="2"/>
        <v>100</v>
      </c>
      <c r="N33" s="6">
        <f t="shared" si="3"/>
        <v>84.77000000000044</v>
      </c>
      <c r="O33" s="6">
        <f t="shared" si="4"/>
        <v>0</v>
      </c>
      <c r="P33" s="6">
        <f t="shared" si="5"/>
        <v>100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2332706</v>
      </c>
      <c r="E35" s="6">
        <v>2332706</v>
      </c>
      <c r="F35" s="6">
        <v>2332706</v>
      </c>
      <c r="G35" s="6">
        <v>0</v>
      </c>
      <c r="H35" s="6">
        <v>2332706</v>
      </c>
      <c r="I35" s="6">
        <v>0</v>
      </c>
      <c r="J35" s="6">
        <v>28418.15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</v>
      </c>
      <c r="O35" s="6">
        <f t="shared" si="4"/>
        <v>0</v>
      </c>
      <c r="P35" s="6">
        <f t="shared" si="5"/>
        <v>100</v>
      </c>
    </row>
    <row r="36" spans="1:16" ht="63.75">
      <c r="A36" s="4" t="s">
        <v>124</v>
      </c>
      <c r="B36" s="5" t="s">
        <v>123</v>
      </c>
      <c r="C36" s="6">
        <v>20255</v>
      </c>
      <c r="D36" s="6">
        <v>7588</v>
      </c>
      <c r="E36" s="6">
        <v>7296</v>
      </c>
      <c r="F36" s="6">
        <v>7296</v>
      </c>
      <c r="G36" s="6">
        <v>0</v>
      </c>
      <c r="H36" s="6">
        <v>7296</v>
      </c>
      <c r="I36" s="6">
        <v>0</v>
      </c>
      <c r="J36" s="6">
        <v>3966.26</v>
      </c>
      <c r="K36" s="6">
        <f t="shared" si="0"/>
        <v>0</v>
      </c>
      <c r="L36" s="6">
        <f t="shared" si="1"/>
        <v>292</v>
      </c>
      <c r="M36" s="6">
        <f t="shared" si="2"/>
        <v>100</v>
      </c>
      <c r="N36" s="6">
        <f t="shared" si="3"/>
        <v>292</v>
      </c>
      <c r="O36" s="6">
        <f t="shared" si="4"/>
        <v>0</v>
      </c>
      <c r="P36" s="6">
        <f t="shared" si="5"/>
        <v>100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62820</v>
      </c>
      <c r="F37" s="6">
        <v>61744.62</v>
      </c>
      <c r="G37" s="6">
        <v>0</v>
      </c>
      <c r="H37" s="6">
        <v>61744.62</v>
      </c>
      <c r="I37" s="6">
        <v>0</v>
      </c>
      <c r="J37" s="6">
        <v>0</v>
      </c>
      <c r="K37" s="6">
        <f t="shared" si="0"/>
        <v>1075.3799999999974</v>
      </c>
      <c r="L37" s="6">
        <f t="shared" si="1"/>
        <v>66455.38</v>
      </c>
      <c r="M37" s="6">
        <f t="shared" si="2"/>
        <v>98.28815663801338</v>
      </c>
      <c r="N37" s="6">
        <f t="shared" si="3"/>
        <v>66455.38</v>
      </c>
      <c r="O37" s="6">
        <f t="shared" si="4"/>
        <v>1075.3799999999974</v>
      </c>
      <c r="P37" s="6">
        <f t="shared" si="5"/>
        <v>98.28815663801338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1297433.56</v>
      </c>
      <c r="E39" s="6">
        <v>1088952</v>
      </c>
      <c r="F39" s="6">
        <v>1088952</v>
      </c>
      <c r="G39" s="6">
        <v>0</v>
      </c>
      <c r="H39" s="6">
        <v>1088952</v>
      </c>
      <c r="I39" s="6">
        <v>0</v>
      </c>
      <c r="J39" s="6">
        <v>194467.51</v>
      </c>
      <c r="K39" s="6">
        <f t="shared" si="0"/>
        <v>0</v>
      </c>
      <c r="L39" s="6">
        <f t="shared" si="1"/>
        <v>208481.56000000006</v>
      </c>
      <c r="M39" s="6">
        <f t="shared" si="2"/>
        <v>100</v>
      </c>
      <c r="N39" s="6">
        <f t="shared" si="3"/>
        <v>208481.56000000006</v>
      </c>
      <c r="O39" s="6">
        <f t="shared" si="4"/>
        <v>0</v>
      </c>
      <c r="P39" s="6">
        <f t="shared" si="5"/>
        <v>100</v>
      </c>
    </row>
    <row r="40" spans="1:16" ht="76.5">
      <c r="A40" s="4" t="s">
        <v>131</v>
      </c>
      <c r="B40" s="5" t="s">
        <v>130</v>
      </c>
      <c r="C40" s="6">
        <v>70948</v>
      </c>
      <c r="D40" s="6">
        <v>38958</v>
      </c>
      <c r="E40" s="6">
        <v>21676.76</v>
      </c>
      <c r="F40" s="6">
        <v>21676.76</v>
      </c>
      <c r="G40" s="6">
        <v>0</v>
      </c>
      <c r="H40" s="6">
        <v>21676.76</v>
      </c>
      <c r="I40" s="6">
        <v>0</v>
      </c>
      <c r="J40" s="6">
        <v>7587.21</v>
      </c>
      <c r="K40" s="6">
        <f t="shared" si="0"/>
        <v>0</v>
      </c>
      <c r="L40" s="6">
        <f t="shared" si="1"/>
        <v>17281.24</v>
      </c>
      <c r="M40" s="6">
        <f t="shared" si="2"/>
        <v>100</v>
      </c>
      <c r="N40" s="6">
        <f t="shared" si="3"/>
        <v>17281.24</v>
      </c>
      <c r="O40" s="6">
        <f t="shared" si="4"/>
        <v>0</v>
      </c>
      <c r="P40" s="6">
        <f t="shared" si="5"/>
        <v>100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758039</v>
      </c>
      <c r="E41" s="6">
        <v>548841.99</v>
      </c>
      <c r="F41" s="6">
        <v>548841.99</v>
      </c>
      <c r="G41" s="6">
        <v>0</v>
      </c>
      <c r="H41" s="6">
        <v>548841.99</v>
      </c>
      <c r="I41" s="6">
        <v>0</v>
      </c>
      <c r="J41" s="6">
        <v>0</v>
      </c>
      <c r="K41" s="6">
        <f t="shared" si="0"/>
        <v>0</v>
      </c>
      <c r="L41" s="6">
        <f t="shared" si="1"/>
        <v>209197.01</v>
      </c>
      <c r="M41" s="6">
        <f t="shared" si="2"/>
        <v>100</v>
      </c>
      <c r="N41" s="6">
        <f t="shared" si="3"/>
        <v>209197.01</v>
      </c>
      <c r="O41" s="6">
        <f t="shared" si="4"/>
        <v>0</v>
      </c>
      <c r="P41" s="6">
        <f t="shared" si="5"/>
        <v>100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675015</v>
      </c>
      <c r="E42" s="6">
        <v>475464.54</v>
      </c>
      <c r="F42" s="6">
        <v>475464.54</v>
      </c>
      <c r="G42" s="6">
        <v>0</v>
      </c>
      <c r="H42" s="6">
        <v>475464.54</v>
      </c>
      <c r="I42" s="6">
        <v>0</v>
      </c>
      <c r="J42" s="6">
        <v>0</v>
      </c>
      <c r="K42" s="6">
        <f t="shared" si="0"/>
        <v>0</v>
      </c>
      <c r="L42" s="6">
        <f t="shared" si="1"/>
        <v>199550.46000000002</v>
      </c>
      <c r="M42" s="6">
        <f t="shared" si="2"/>
        <v>100</v>
      </c>
      <c r="N42" s="6">
        <f t="shared" si="3"/>
        <v>199550.46000000002</v>
      </c>
      <c r="O42" s="6">
        <f t="shared" si="4"/>
        <v>0</v>
      </c>
      <c r="P42" s="6">
        <f t="shared" si="5"/>
        <v>100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53223819</v>
      </c>
      <c r="E43" s="6">
        <v>34974856.809999995</v>
      </c>
      <c r="F43" s="6">
        <v>34974855.809999995</v>
      </c>
      <c r="G43" s="6">
        <v>0</v>
      </c>
      <c r="H43" s="6">
        <v>34974854.3</v>
      </c>
      <c r="I43" s="6">
        <v>1.51</v>
      </c>
      <c r="J43" s="6">
        <v>0</v>
      </c>
      <c r="K43" s="6">
        <f t="shared" si="0"/>
        <v>1</v>
      </c>
      <c r="L43" s="6">
        <f t="shared" si="1"/>
        <v>18248963.190000005</v>
      </c>
      <c r="M43" s="6">
        <f t="shared" si="2"/>
        <v>99.99999714080316</v>
      </c>
      <c r="N43" s="6">
        <f t="shared" si="3"/>
        <v>18248964.700000003</v>
      </c>
      <c r="O43" s="6">
        <f t="shared" si="4"/>
        <v>2.5099999979138374</v>
      </c>
      <c r="P43" s="6">
        <f t="shared" si="5"/>
        <v>99.99999282341594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2865629</v>
      </c>
      <c r="E44" s="6">
        <v>2062210.71</v>
      </c>
      <c r="F44" s="6">
        <v>2062210.71</v>
      </c>
      <c r="G44" s="6">
        <v>0</v>
      </c>
      <c r="H44" s="6">
        <v>2062210.71</v>
      </c>
      <c r="I44" s="6">
        <v>0</v>
      </c>
      <c r="J44" s="6">
        <v>0</v>
      </c>
      <c r="K44" s="6">
        <f t="shared" si="0"/>
        <v>0</v>
      </c>
      <c r="L44" s="6">
        <f t="shared" si="1"/>
        <v>803418.29</v>
      </c>
      <c r="M44" s="6">
        <f t="shared" si="2"/>
        <v>100</v>
      </c>
      <c r="N44" s="6">
        <f t="shared" si="3"/>
        <v>803418.29</v>
      </c>
      <c r="O44" s="6">
        <f t="shared" si="4"/>
        <v>0</v>
      </c>
      <c r="P44" s="6">
        <f t="shared" si="5"/>
        <v>100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6582014</v>
      </c>
      <c r="E45" s="6">
        <v>5729809.359999999</v>
      </c>
      <c r="F45" s="6">
        <v>5729809.359999999</v>
      </c>
      <c r="G45" s="6">
        <v>0</v>
      </c>
      <c r="H45" s="6">
        <v>5729809.359999999</v>
      </c>
      <c r="I45" s="6">
        <v>0</v>
      </c>
      <c r="J45" s="6">
        <v>0</v>
      </c>
      <c r="K45" s="6">
        <f t="shared" si="0"/>
        <v>0</v>
      </c>
      <c r="L45" s="6">
        <f t="shared" si="1"/>
        <v>852204.6400000006</v>
      </c>
      <c r="M45" s="6">
        <f t="shared" si="2"/>
        <v>100</v>
      </c>
      <c r="N45" s="6">
        <f t="shared" si="3"/>
        <v>852204.6400000006</v>
      </c>
      <c r="O45" s="6">
        <f t="shared" si="4"/>
        <v>0</v>
      </c>
      <c r="P45" s="6">
        <f t="shared" si="5"/>
        <v>100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779835</v>
      </c>
      <c r="E46" s="6">
        <v>313802.35</v>
      </c>
      <c r="F46" s="6">
        <v>313802.35</v>
      </c>
      <c r="G46" s="6">
        <v>0</v>
      </c>
      <c r="H46" s="6">
        <v>313802.35</v>
      </c>
      <c r="I46" s="6">
        <v>0</v>
      </c>
      <c r="J46" s="6">
        <v>0</v>
      </c>
      <c r="K46" s="6">
        <f t="shared" si="0"/>
        <v>0</v>
      </c>
      <c r="L46" s="6">
        <f t="shared" si="1"/>
        <v>466032.65</v>
      </c>
      <c r="M46" s="6">
        <f t="shared" si="2"/>
        <v>100</v>
      </c>
      <c r="N46" s="6">
        <f t="shared" si="3"/>
        <v>466032.65</v>
      </c>
      <c r="O46" s="6">
        <f t="shared" si="4"/>
        <v>0</v>
      </c>
      <c r="P46" s="6">
        <f t="shared" si="5"/>
        <v>100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109220</v>
      </c>
      <c r="E47" s="6">
        <v>92880</v>
      </c>
      <c r="F47" s="6">
        <v>92880</v>
      </c>
      <c r="G47" s="6">
        <v>0</v>
      </c>
      <c r="H47" s="6">
        <v>92880</v>
      </c>
      <c r="I47" s="6">
        <v>0</v>
      </c>
      <c r="J47" s="6">
        <v>0</v>
      </c>
      <c r="K47" s="6">
        <f t="shared" si="0"/>
        <v>0</v>
      </c>
      <c r="L47" s="6">
        <f t="shared" si="1"/>
        <v>16340</v>
      </c>
      <c r="M47" s="6">
        <f t="shared" si="2"/>
        <v>100</v>
      </c>
      <c r="N47" s="6">
        <f t="shared" si="3"/>
        <v>16340</v>
      </c>
      <c r="O47" s="6">
        <f t="shared" si="4"/>
        <v>0</v>
      </c>
      <c r="P47" s="6">
        <f t="shared" si="5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15326666</v>
      </c>
      <c r="E48" s="6">
        <v>13958414.17</v>
      </c>
      <c r="F48" s="6">
        <v>13958414.17</v>
      </c>
      <c r="G48" s="6">
        <v>0</v>
      </c>
      <c r="H48" s="6">
        <v>13958414.17</v>
      </c>
      <c r="I48" s="6">
        <v>0</v>
      </c>
      <c r="J48" s="6">
        <v>0</v>
      </c>
      <c r="K48" s="6">
        <f t="shared" si="0"/>
        <v>0</v>
      </c>
      <c r="L48" s="6">
        <f t="shared" si="1"/>
        <v>1368251.83</v>
      </c>
      <c r="M48" s="6">
        <f t="shared" si="2"/>
        <v>100</v>
      </c>
      <c r="N48" s="6">
        <f t="shared" si="3"/>
        <v>1368251.83</v>
      </c>
      <c r="O48" s="6">
        <f t="shared" si="4"/>
        <v>0</v>
      </c>
      <c r="P48" s="6">
        <f t="shared" si="5"/>
        <v>100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77272067</v>
      </c>
      <c r="E49" s="6">
        <v>39074598.61</v>
      </c>
      <c r="F49" s="6">
        <v>39074598.61</v>
      </c>
      <c r="G49" s="6">
        <v>0</v>
      </c>
      <c r="H49" s="6">
        <v>39074598.61</v>
      </c>
      <c r="I49" s="6">
        <v>0</v>
      </c>
      <c r="J49" s="6">
        <v>53256454.29</v>
      </c>
      <c r="K49" s="6">
        <f t="shared" si="0"/>
        <v>0</v>
      </c>
      <c r="L49" s="6">
        <f t="shared" si="1"/>
        <v>38197468.39</v>
      </c>
      <c r="M49" s="6">
        <f t="shared" si="2"/>
        <v>100</v>
      </c>
      <c r="N49" s="6">
        <f t="shared" si="3"/>
        <v>38197468.39</v>
      </c>
      <c r="O49" s="6">
        <f t="shared" si="4"/>
        <v>0</v>
      </c>
      <c r="P49" s="6">
        <f t="shared" si="5"/>
        <v>100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1880628</v>
      </c>
      <c r="E50" s="6">
        <v>1653761.51</v>
      </c>
      <c r="F50" s="6">
        <v>1610710.51</v>
      </c>
      <c r="G50" s="6">
        <v>0</v>
      </c>
      <c r="H50" s="6">
        <v>1610710.51</v>
      </c>
      <c r="I50" s="6">
        <v>0</v>
      </c>
      <c r="J50" s="6">
        <v>1016635.34</v>
      </c>
      <c r="K50" s="6">
        <f t="shared" si="0"/>
        <v>43051</v>
      </c>
      <c r="L50" s="6">
        <f t="shared" si="1"/>
        <v>269917.49</v>
      </c>
      <c r="M50" s="6">
        <f t="shared" si="2"/>
        <v>97.39678304642608</v>
      </c>
      <c r="N50" s="6">
        <f t="shared" si="3"/>
        <v>269917.49</v>
      </c>
      <c r="O50" s="6">
        <f t="shared" si="4"/>
        <v>43051</v>
      </c>
      <c r="P50" s="6">
        <f t="shared" si="5"/>
        <v>97.39678304642608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2632111</v>
      </c>
      <c r="E51" s="6">
        <v>2211124</v>
      </c>
      <c r="F51" s="6">
        <v>1746603.95</v>
      </c>
      <c r="G51" s="6">
        <v>0</v>
      </c>
      <c r="H51" s="6">
        <v>1744603.92</v>
      </c>
      <c r="I51" s="6">
        <v>2000.03</v>
      </c>
      <c r="J51" s="6">
        <v>0</v>
      </c>
      <c r="K51" s="6">
        <f t="shared" si="0"/>
        <v>464520.05000000005</v>
      </c>
      <c r="L51" s="6">
        <f t="shared" si="1"/>
        <v>885507.05</v>
      </c>
      <c r="M51" s="6">
        <f t="shared" si="2"/>
        <v>78.9916779882087</v>
      </c>
      <c r="N51" s="6">
        <f t="shared" si="3"/>
        <v>887507.0800000001</v>
      </c>
      <c r="O51" s="6">
        <f t="shared" si="4"/>
        <v>466520.0800000001</v>
      </c>
      <c r="P51" s="6">
        <f t="shared" si="5"/>
        <v>78.9012248973825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2995116</v>
      </c>
      <c r="E52" s="6">
        <v>2213475.4</v>
      </c>
      <c r="F52" s="6">
        <v>2213475.4</v>
      </c>
      <c r="G52" s="6">
        <v>0</v>
      </c>
      <c r="H52" s="6">
        <v>2213475.4</v>
      </c>
      <c r="I52" s="6">
        <v>0</v>
      </c>
      <c r="J52" s="6">
        <v>0</v>
      </c>
      <c r="K52" s="6">
        <f t="shared" si="0"/>
        <v>0</v>
      </c>
      <c r="L52" s="6">
        <f t="shared" si="1"/>
        <v>781640.6000000001</v>
      </c>
      <c r="M52" s="6">
        <f t="shared" si="2"/>
        <v>100</v>
      </c>
      <c r="N52" s="6">
        <f t="shared" si="3"/>
        <v>781640.6000000001</v>
      </c>
      <c r="O52" s="6">
        <f t="shared" si="4"/>
        <v>0</v>
      </c>
      <c r="P52" s="6">
        <f t="shared" si="5"/>
        <v>100</v>
      </c>
    </row>
    <row r="53" spans="1:16" ht="25.5">
      <c r="A53" s="4" t="s">
        <v>156</v>
      </c>
      <c r="B53" s="5" t="s">
        <v>157</v>
      </c>
      <c r="C53" s="6">
        <v>20693</v>
      </c>
      <c r="D53" s="6">
        <v>20693</v>
      </c>
      <c r="E53" s="6">
        <v>16229</v>
      </c>
      <c r="F53" s="6">
        <v>16229</v>
      </c>
      <c r="G53" s="6">
        <v>0</v>
      </c>
      <c r="H53" s="6">
        <v>16229</v>
      </c>
      <c r="I53" s="6">
        <v>0</v>
      </c>
      <c r="J53" s="6">
        <v>5933.03</v>
      </c>
      <c r="K53" s="6">
        <f t="shared" si="0"/>
        <v>0</v>
      </c>
      <c r="L53" s="6">
        <f t="shared" si="1"/>
        <v>4464</v>
      </c>
      <c r="M53" s="6">
        <f t="shared" si="2"/>
        <v>100</v>
      </c>
      <c r="N53" s="6">
        <f t="shared" si="3"/>
        <v>4464</v>
      </c>
      <c r="O53" s="6">
        <f t="shared" si="4"/>
        <v>0</v>
      </c>
      <c r="P53" s="6">
        <f t="shared" si="5"/>
        <v>100</v>
      </c>
    </row>
    <row r="54" spans="1:16" ht="12.75">
      <c r="A54" s="4" t="s">
        <v>301</v>
      </c>
      <c r="B54" s="5" t="s">
        <v>302</v>
      </c>
      <c r="C54" s="6">
        <v>0</v>
      </c>
      <c r="D54" s="6">
        <v>241685</v>
      </c>
      <c r="E54" s="6">
        <v>234756</v>
      </c>
      <c r="F54" s="6">
        <v>114556.44</v>
      </c>
      <c r="G54" s="6">
        <v>0</v>
      </c>
      <c r="H54" s="6">
        <v>99358.57</v>
      </c>
      <c r="I54" s="6">
        <v>15197.87</v>
      </c>
      <c r="J54" s="6">
        <v>0</v>
      </c>
      <c r="K54" s="6">
        <f t="shared" si="0"/>
        <v>120199.56</v>
      </c>
      <c r="L54" s="6">
        <f t="shared" si="1"/>
        <v>127128.56</v>
      </c>
      <c r="M54" s="6">
        <f t="shared" si="2"/>
        <v>48.79808822777692</v>
      </c>
      <c r="N54" s="6">
        <f t="shared" si="3"/>
        <v>142326.43</v>
      </c>
      <c r="O54" s="6">
        <f t="shared" si="4"/>
        <v>135397.43</v>
      </c>
      <c r="P54" s="6">
        <f t="shared" si="5"/>
        <v>42.32418766719488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6200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0"/>
        <v>6200</v>
      </c>
      <c r="L55" s="6">
        <f t="shared" si="1"/>
        <v>9000</v>
      </c>
      <c r="M55" s="6">
        <f t="shared" si="2"/>
        <v>0</v>
      </c>
      <c r="N55" s="6">
        <f t="shared" si="3"/>
        <v>9000</v>
      </c>
      <c r="O55" s="6">
        <f t="shared" si="4"/>
        <v>6200</v>
      </c>
      <c r="P55" s="6">
        <f t="shared" si="5"/>
        <v>0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641431</v>
      </c>
      <c r="F56" s="6">
        <v>582217.45</v>
      </c>
      <c r="G56" s="6">
        <v>0</v>
      </c>
      <c r="H56" s="6">
        <v>582217.45</v>
      </c>
      <c r="I56" s="6">
        <v>0</v>
      </c>
      <c r="J56" s="6">
        <v>0</v>
      </c>
      <c r="K56" s="6">
        <f t="shared" si="0"/>
        <v>59213.55000000005</v>
      </c>
      <c r="L56" s="6">
        <f t="shared" si="1"/>
        <v>271001.55000000005</v>
      </c>
      <c r="M56" s="6">
        <f t="shared" si="2"/>
        <v>90.76852381627954</v>
      </c>
      <c r="N56" s="6">
        <f t="shared" si="3"/>
        <v>271001.55000000005</v>
      </c>
      <c r="O56" s="6">
        <f t="shared" si="4"/>
        <v>59213.55000000005</v>
      </c>
      <c r="P56" s="6">
        <f t="shared" si="5"/>
        <v>90.76852381627954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22500</v>
      </c>
      <c r="F57" s="6">
        <v>22000</v>
      </c>
      <c r="G57" s="6">
        <v>0</v>
      </c>
      <c r="H57" s="6">
        <v>22000</v>
      </c>
      <c r="I57" s="6">
        <v>0</v>
      </c>
      <c r="J57" s="6">
        <v>0</v>
      </c>
      <c r="K57" s="6">
        <f t="shared" si="0"/>
        <v>500</v>
      </c>
      <c r="L57" s="6">
        <f t="shared" si="1"/>
        <v>32500</v>
      </c>
      <c r="M57" s="6">
        <f t="shared" si="2"/>
        <v>97.77777777777777</v>
      </c>
      <c r="N57" s="6">
        <f t="shared" si="3"/>
        <v>32500</v>
      </c>
      <c r="O57" s="6">
        <f t="shared" si="4"/>
        <v>500</v>
      </c>
      <c r="P57" s="6">
        <f t="shared" si="5"/>
        <v>97.77777777777777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109000</v>
      </c>
      <c r="F58" s="6">
        <v>35979.25</v>
      </c>
      <c r="G58" s="6">
        <v>0</v>
      </c>
      <c r="H58" s="6">
        <v>35979.25</v>
      </c>
      <c r="I58" s="6">
        <v>0</v>
      </c>
      <c r="J58" s="6">
        <v>0</v>
      </c>
      <c r="K58" s="6">
        <f t="shared" si="0"/>
        <v>73020.75</v>
      </c>
      <c r="L58" s="6">
        <f t="shared" si="1"/>
        <v>118020.75</v>
      </c>
      <c r="M58" s="6">
        <f t="shared" si="2"/>
        <v>33.00848623853211</v>
      </c>
      <c r="N58" s="6">
        <f t="shared" si="3"/>
        <v>118020.75</v>
      </c>
      <c r="O58" s="6">
        <f t="shared" si="4"/>
        <v>73020.75</v>
      </c>
      <c r="P58" s="6">
        <f t="shared" si="5"/>
        <v>33.00848623853211</v>
      </c>
    </row>
    <row r="59" spans="1:16" ht="51">
      <c r="A59" s="4" t="s">
        <v>296</v>
      </c>
      <c r="B59" s="5" t="s">
        <v>297</v>
      </c>
      <c r="C59" s="6">
        <v>0</v>
      </c>
      <c r="D59" s="6">
        <v>510000</v>
      </c>
      <c r="E59" s="6">
        <v>510000</v>
      </c>
      <c r="F59" s="6">
        <v>490140.16</v>
      </c>
      <c r="G59" s="6">
        <v>0</v>
      </c>
      <c r="H59" s="6">
        <v>490140.16</v>
      </c>
      <c r="I59" s="6">
        <v>0</v>
      </c>
      <c r="J59" s="6">
        <v>0</v>
      </c>
      <c r="K59" s="6">
        <f t="shared" si="0"/>
        <v>19859.840000000026</v>
      </c>
      <c r="L59" s="6">
        <f t="shared" si="1"/>
        <v>19859.840000000026</v>
      </c>
      <c r="M59" s="6">
        <f t="shared" si="2"/>
        <v>96.10591372549018</v>
      </c>
      <c r="N59" s="6">
        <f t="shared" si="3"/>
        <v>19859.840000000026</v>
      </c>
      <c r="O59" s="6">
        <f t="shared" si="4"/>
        <v>19859.840000000026</v>
      </c>
      <c r="P59" s="6">
        <f t="shared" si="5"/>
        <v>96.10591372549018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2375832</v>
      </c>
      <c r="F60" s="6">
        <v>2169749.65</v>
      </c>
      <c r="G60" s="6">
        <v>0</v>
      </c>
      <c r="H60" s="6">
        <v>2169749.63</v>
      </c>
      <c r="I60" s="6">
        <v>0.02</v>
      </c>
      <c r="J60" s="6">
        <v>0.02</v>
      </c>
      <c r="K60" s="6">
        <f t="shared" si="0"/>
        <v>206082.3500000001</v>
      </c>
      <c r="L60" s="6">
        <f t="shared" si="1"/>
        <v>831228.3500000001</v>
      </c>
      <c r="M60" s="6">
        <f t="shared" si="2"/>
        <v>91.32588709976126</v>
      </c>
      <c r="N60" s="6">
        <f t="shared" si="3"/>
        <v>831228.3700000001</v>
      </c>
      <c r="O60" s="6">
        <f t="shared" si="4"/>
        <v>206082.3700000001</v>
      </c>
      <c r="P60" s="6">
        <f t="shared" si="5"/>
        <v>91.3258862579509</v>
      </c>
    </row>
    <row r="61" spans="1:16" ht="51">
      <c r="A61" s="4" t="s">
        <v>164</v>
      </c>
      <c r="B61" s="5" t="s">
        <v>165</v>
      </c>
      <c r="C61" s="6">
        <v>981170</v>
      </c>
      <c r="D61" s="6">
        <v>981170</v>
      </c>
      <c r="E61" s="6">
        <v>727497</v>
      </c>
      <c r="F61" s="6">
        <v>694469.67</v>
      </c>
      <c r="G61" s="6">
        <v>0</v>
      </c>
      <c r="H61" s="6">
        <v>694469.67</v>
      </c>
      <c r="I61" s="6">
        <v>0</v>
      </c>
      <c r="J61" s="6">
        <v>0</v>
      </c>
      <c r="K61" s="6">
        <f t="shared" si="0"/>
        <v>33027.32999999996</v>
      </c>
      <c r="L61" s="6">
        <f t="shared" si="1"/>
        <v>286700.32999999996</v>
      </c>
      <c r="M61" s="6">
        <f t="shared" si="2"/>
        <v>95.46014210367878</v>
      </c>
      <c r="N61" s="6">
        <f t="shared" si="3"/>
        <v>286700.32999999996</v>
      </c>
      <c r="O61" s="6">
        <f t="shared" si="4"/>
        <v>33027.32999999996</v>
      </c>
      <c r="P61" s="6">
        <f t="shared" si="5"/>
        <v>95.46014210367878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74433</v>
      </c>
      <c r="F62" s="6">
        <v>74433</v>
      </c>
      <c r="G62" s="6">
        <v>0</v>
      </c>
      <c r="H62" s="6">
        <v>74433</v>
      </c>
      <c r="I62" s="6">
        <v>0</v>
      </c>
      <c r="J62" s="6">
        <v>0</v>
      </c>
      <c r="K62" s="6">
        <f t="shared" si="0"/>
        <v>0</v>
      </c>
      <c r="L62" s="6">
        <f t="shared" si="1"/>
        <v>23817</v>
      </c>
      <c r="M62" s="6">
        <f t="shared" si="2"/>
        <v>100</v>
      </c>
      <c r="N62" s="6">
        <f t="shared" si="3"/>
        <v>23817</v>
      </c>
      <c r="O62" s="6">
        <f t="shared" si="4"/>
        <v>0</v>
      </c>
      <c r="P62" s="6">
        <f t="shared" si="5"/>
        <v>100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15399847</v>
      </c>
      <c r="E63" s="6">
        <v>11787800.67</v>
      </c>
      <c r="F63" s="6">
        <v>11787800.67</v>
      </c>
      <c r="G63" s="6">
        <v>0</v>
      </c>
      <c r="H63" s="6">
        <v>11787800.67</v>
      </c>
      <c r="I63" s="6">
        <v>0</v>
      </c>
      <c r="J63" s="6">
        <v>0</v>
      </c>
      <c r="K63" s="6">
        <f t="shared" si="0"/>
        <v>0</v>
      </c>
      <c r="L63" s="6">
        <f t="shared" si="1"/>
        <v>3612046.33</v>
      </c>
      <c r="M63" s="6">
        <f t="shared" si="2"/>
        <v>100</v>
      </c>
      <c r="N63" s="6">
        <f t="shared" si="3"/>
        <v>3612046.33</v>
      </c>
      <c r="O63" s="6">
        <f t="shared" si="4"/>
        <v>0</v>
      </c>
      <c r="P63" s="6">
        <f t="shared" si="5"/>
        <v>100</v>
      </c>
    </row>
    <row r="64" spans="1:16" ht="38.25">
      <c r="A64" s="4" t="s">
        <v>170</v>
      </c>
      <c r="B64" s="5" t="s">
        <v>171</v>
      </c>
      <c r="C64" s="6">
        <v>23300</v>
      </c>
      <c r="D64" s="6">
        <v>23300</v>
      </c>
      <c r="E64" s="6">
        <v>23300</v>
      </c>
      <c r="F64" s="6">
        <v>23300</v>
      </c>
      <c r="G64" s="6">
        <v>0</v>
      </c>
      <c r="H64" s="6">
        <v>23300</v>
      </c>
      <c r="I64" s="6">
        <v>0</v>
      </c>
      <c r="J64" s="6">
        <v>26958.55</v>
      </c>
      <c r="K64" s="6">
        <f t="shared" si="0"/>
        <v>0</v>
      </c>
      <c r="L64" s="6">
        <f t="shared" si="1"/>
        <v>0</v>
      </c>
      <c r="M64" s="6">
        <f t="shared" si="2"/>
        <v>100</v>
      </c>
      <c r="N64" s="6">
        <f t="shared" si="3"/>
        <v>0</v>
      </c>
      <c r="O64" s="6">
        <f t="shared" si="4"/>
        <v>0</v>
      </c>
      <c r="P64" s="6">
        <f t="shared" si="5"/>
        <v>100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5499651</v>
      </c>
      <c r="E65" s="12">
        <v>4702378</v>
      </c>
      <c r="F65" s="12">
        <v>3537346.38</v>
      </c>
      <c r="G65" s="12">
        <v>0</v>
      </c>
      <c r="H65" s="12">
        <v>3499556.03</v>
      </c>
      <c r="I65" s="12">
        <v>37790.35</v>
      </c>
      <c r="J65" s="12">
        <v>0</v>
      </c>
      <c r="K65" s="12">
        <f t="shared" si="0"/>
        <v>1165031.62</v>
      </c>
      <c r="L65" s="12">
        <f t="shared" si="1"/>
        <v>1962304.62</v>
      </c>
      <c r="M65" s="12">
        <f t="shared" si="2"/>
        <v>75.22462847520977</v>
      </c>
      <c r="N65" s="12">
        <f t="shared" si="3"/>
        <v>2000094.9700000002</v>
      </c>
      <c r="O65" s="12">
        <f t="shared" si="4"/>
        <v>1202821.9700000002</v>
      </c>
      <c r="P65" s="12">
        <f t="shared" si="5"/>
        <v>74.42098508456785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4468458</v>
      </c>
      <c r="E66" s="6">
        <v>3728185</v>
      </c>
      <c r="F66" s="6">
        <v>2584511.16</v>
      </c>
      <c r="G66" s="6">
        <v>0</v>
      </c>
      <c r="H66" s="6">
        <v>2579987.59</v>
      </c>
      <c r="I66" s="6">
        <v>4523.57</v>
      </c>
      <c r="J66" s="6">
        <v>0</v>
      </c>
      <c r="K66" s="6">
        <f t="shared" si="0"/>
        <v>1143673.8399999999</v>
      </c>
      <c r="L66" s="6">
        <f t="shared" si="1"/>
        <v>1883946.8399999999</v>
      </c>
      <c r="M66" s="6">
        <f t="shared" si="2"/>
        <v>69.32357594915489</v>
      </c>
      <c r="N66" s="6">
        <f t="shared" si="3"/>
        <v>1888470.4100000001</v>
      </c>
      <c r="O66" s="6">
        <f t="shared" si="4"/>
        <v>1148197.4100000001</v>
      </c>
      <c r="P66" s="6">
        <f t="shared" si="5"/>
        <v>69.20224157331248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831193</v>
      </c>
      <c r="E67" s="6">
        <v>825193</v>
      </c>
      <c r="F67" s="6">
        <v>803835.22</v>
      </c>
      <c r="G67" s="6">
        <v>0</v>
      </c>
      <c r="H67" s="6">
        <v>773203</v>
      </c>
      <c r="I67" s="6">
        <v>30632.22</v>
      </c>
      <c r="J67" s="6">
        <v>0</v>
      </c>
      <c r="K67" s="6">
        <f t="shared" si="0"/>
        <v>21357.780000000028</v>
      </c>
      <c r="L67" s="6">
        <f t="shared" si="1"/>
        <v>27357.780000000028</v>
      </c>
      <c r="M67" s="6">
        <f t="shared" si="2"/>
        <v>97.41178366757836</v>
      </c>
      <c r="N67" s="6">
        <f t="shared" si="3"/>
        <v>57990</v>
      </c>
      <c r="O67" s="6">
        <f t="shared" si="4"/>
        <v>51990</v>
      </c>
      <c r="P67" s="6">
        <f t="shared" si="5"/>
        <v>93.69965571690501</v>
      </c>
    </row>
    <row r="68" spans="1:16" ht="76.5">
      <c r="A68" s="4" t="s">
        <v>286</v>
      </c>
      <c r="B68" s="5" t="s">
        <v>287</v>
      </c>
      <c r="C68" s="6">
        <v>200000</v>
      </c>
      <c r="D68" s="6">
        <v>200000</v>
      </c>
      <c r="E68" s="6">
        <v>149000</v>
      </c>
      <c r="F68" s="6">
        <v>149000</v>
      </c>
      <c r="G68" s="6">
        <v>0</v>
      </c>
      <c r="H68" s="6">
        <v>146365.44</v>
      </c>
      <c r="I68" s="6">
        <v>2634.56</v>
      </c>
      <c r="J68" s="6">
        <v>0</v>
      </c>
      <c r="K68" s="6">
        <f t="shared" si="0"/>
        <v>0</v>
      </c>
      <c r="L68" s="6">
        <f t="shared" si="1"/>
        <v>51000</v>
      </c>
      <c r="M68" s="6">
        <f t="shared" si="2"/>
        <v>100</v>
      </c>
      <c r="N68" s="6">
        <f t="shared" si="3"/>
        <v>53634.56</v>
      </c>
      <c r="O68" s="6">
        <f t="shared" si="4"/>
        <v>2634.5599999999977</v>
      </c>
      <c r="P68" s="6">
        <f t="shared" si="5"/>
        <v>98.2318389261745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14838821</v>
      </c>
      <c r="E69" s="12">
        <v>11074351</v>
      </c>
      <c r="F69" s="12">
        <v>9779626.87</v>
      </c>
      <c r="G69" s="12">
        <v>0</v>
      </c>
      <c r="H69" s="12">
        <v>9760510.07</v>
      </c>
      <c r="I69" s="12">
        <v>19116.8</v>
      </c>
      <c r="J69" s="12">
        <v>14360.74</v>
      </c>
      <c r="K69" s="12">
        <f t="shared" si="0"/>
        <v>1294724.1300000008</v>
      </c>
      <c r="L69" s="12">
        <f t="shared" si="1"/>
        <v>5059194.130000001</v>
      </c>
      <c r="M69" s="12">
        <f t="shared" si="2"/>
        <v>88.3088035587819</v>
      </c>
      <c r="N69" s="12">
        <f t="shared" si="3"/>
        <v>5078310.93</v>
      </c>
      <c r="O69" s="12">
        <f t="shared" si="4"/>
        <v>1313840.9299999997</v>
      </c>
      <c r="P69" s="12">
        <f t="shared" si="5"/>
        <v>88.13618125342063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2793705</v>
      </c>
      <c r="E70" s="6">
        <v>2001646</v>
      </c>
      <c r="F70" s="6">
        <v>1847361.07</v>
      </c>
      <c r="G70" s="6">
        <v>0</v>
      </c>
      <c r="H70" s="6">
        <v>1846564.7</v>
      </c>
      <c r="I70" s="6">
        <v>796.37</v>
      </c>
      <c r="J70" s="6">
        <v>0</v>
      </c>
      <c r="K70" s="6">
        <f aca="true" t="shared" si="6" ref="K70:K100">E70-F70</f>
        <v>154284.92999999993</v>
      </c>
      <c r="L70" s="6">
        <f aca="true" t="shared" si="7" ref="L70:L100">D70-F70</f>
        <v>946343.9299999999</v>
      </c>
      <c r="M70" s="6">
        <f aca="true" t="shared" si="8" ref="M70:M100">IF(E70=0,0,(F70/E70)*100)</f>
        <v>92.29209710408335</v>
      </c>
      <c r="N70" s="6">
        <f aca="true" t="shared" si="9" ref="N70:N100">D70-H70</f>
        <v>947140.3</v>
      </c>
      <c r="O70" s="6">
        <f aca="true" t="shared" si="10" ref="O70:O100">E70-H70</f>
        <v>155081.30000000005</v>
      </c>
      <c r="P70" s="6">
        <f aca="true" t="shared" si="11" ref="P70:P100">IF(E70=0,0,(H70/E70)*100)</f>
        <v>92.2523113477608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443119</v>
      </c>
      <c r="E71" s="6">
        <v>304254</v>
      </c>
      <c r="F71" s="6">
        <v>235499.67</v>
      </c>
      <c r="G71" s="6">
        <v>0</v>
      </c>
      <c r="H71" s="6">
        <v>235483.9</v>
      </c>
      <c r="I71" s="6">
        <v>15.77</v>
      </c>
      <c r="J71" s="6">
        <v>0</v>
      </c>
      <c r="K71" s="6">
        <f t="shared" si="6"/>
        <v>68754.32999999999</v>
      </c>
      <c r="L71" s="6">
        <f t="shared" si="7"/>
        <v>207619.33</v>
      </c>
      <c r="M71" s="6">
        <f t="shared" si="8"/>
        <v>77.40232503105958</v>
      </c>
      <c r="N71" s="6">
        <f t="shared" si="9"/>
        <v>207635.1</v>
      </c>
      <c r="O71" s="6">
        <f t="shared" si="10"/>
        <v>68770.1</v>
      </c>
      <c r="P71" s="6">
        <f t="shared" si="11"/>
        <v>77.39714186173394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7215175</v>
      </c>
      <c r="E72" s="6">
        <v>5564410</v>
      </c>
      <c r="F72" s="6">
        <v>4851142.57</v>
      </c>
      <c r="G72" s="6">
        <v>0</v>
      </c>
      <c r="H72" s="6">
        <v>4838173.69</v>
      </c>
      <c r="I72" s="6">
        <v>12968.88</v>
      </c>
      <c r="J72" s="6">
        <v>14360.74</v>
      </c>
      <c r="K72" s="6">
        <f t="shared" si="6"/>
        <v>713267.4299999997</v>
      </c>
      <c r="L72" s="6">
        <f t="shared" si="7"/>
        <v>2364032.4299999997</v>
      </c>
      <c r="M72" s="6">
        <f t="shared" si="8"/>
        <v>87.1816162001003</v>
      </c>
      <c r="N72" s="6">
        <f t="shared" si="9"/>
        <v>2377001.3099999996</v>
      </c>
      <c r="O72" s="6">
        <f t="shared" si="10"/>
        <v>726236.3099999996</v>
      </c>
      <c r="P72" s="6">
        <f t="shared" si="11"/>
        <v>86.94854782447734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3461525</v>
      </c>
      <c r="E73" s="6">
        <v>2572279</v>
      </c>
      <c r="F73" s="6">
        <v>2334870.62</v>
      </c>
      <c r="G73" s="6">
        <v>0</v>
      </c>
      <c r="H73" s="6">
        <v>2334845.12</v>
      </c>
      <c r="I73" s="6">
        <v>25.5</v>
      </c>
      <c r="J73" s="6">
        <v>0</v>
      </c>
      <c r="K73" s="6">
        <f t="shared" si="6"/>
        <v>237408.3799999999</v>
      </c>
      <c r="L73" s="6">
        <f t="shared" si="7"/>
        <v>1126654.38</v>
      </c>
      <c r="M73" s="6">
        <f t="shared" si="8"/>
        <v>90.77050428822069</v>
      </c>
      <c r="N73" s="6">
        <f t="shared" si="9"/>
        <v>1126679.88</v>
      </c>
      <c r="O73" s="6">
        <f t="shared" si="10"/>
        <v>237433.8799999999</v>
      </c>
      <c r="P73" s="6">
        <f t="shared" si="11"/>
        <v>90.76951294941179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925297</v>
      </c>
      <c r="E74" s="6">
        <v>631762</v>
      </c>
      <c r="F74" s="6">
        <v>510752.94</v>
      </c>
      <c r="G74" s="6">
        <v>0</v>
      </c>
      <c r="H74" s="6">
        <v>505442.66</v>
      </c>
      <c r="I74" s="6">
        <v>5310.28</v>
      </c>
      <c r="J74" s="6">
        <v>0</v>
      </c>
      <c r="K74" s="6">
        <f t="shared" si="6"/>
        <v>121009.06</v>
      </c>
      <c r="L74" s="6">
        <f t="shared" si="7"/>
        <v>414544.06</v>
      </c>
      <c r="M74" s="6">
        <f t="shared" si="8"/>
        <v>80.84578369702514</v>
      </c>
      <c r="N74" s="6">
        <f t="shared" si="9"/>
        <v>419854.34</v>
      </c>
      <c r="O74" s="6">
        <f t="shared" si="10"/>
        <v>126319.34000000003</v>
      </c>
      <c r="P74" s="6">
        <f t="shared" si="11"/>
        <v>80.005232983307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223500</v>
      </c>
      <c r="E75" s="12">
        <v>157500</v>
      </c>
      <c r="F75" s="12">
        <v>155000</v>
      </c>
      <c r="G75" s="12">
        <v>0</v>
      </c>
      <c r="H75" s="12">
        <v>155000</v>
      </c>
      <c r="I75" s="12">
        <v>0</v>
      </c>
      <c r="J75" s="12">
        <v>0</v>
      </c>
      <c r="K75" s="12">
        <f t="shared" si="6"/>
        <v>2500</v>
      </c>
      <c r="L75" s="12">
        <f t="shared" si="7"/>
        <v>68500</v>
      </c>
      <c r="M75" s="12">
        <f t="shared" si="8"/>
        <v>98.4126984126984</v>
      </c>
      <c r="N75" s="12">
        <f t="shared" si="9"/>
        <v>68500</v>
      </c>
      <c r="O75" s="12">
        <f t="shared" si="10"/>
        <v>2500</v>
      </c>
      <c r="P75" s="12">
        <f t="shared" si="11"/>
        <v>98.4126984126984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223500</v>
      </c>
      <c r="E76" s="6">
        <v>157500</v>
      </c>
      <c r="F76" s="6">
        <v>155000</v>
      </c>
      <c r="G76" s="6">
        <v>0</v>
      </c>
      <c r="H76" s="6">
        <v>155000</v>
      </c>
      <c r="I76" s="6">
        <v>0</v>
      </c>
      <c r="J76" s="6">
        <v>0</v>
      </c>
      <c r="K76" s="6">
        <f t="shared" si="6"/>
        <v>2500</v>
      </c>
      <c r="L76" s="6">
        <f t="shared" si="7"/>
        <v>68500</v>
      </c>
      <c r="M76" s="6">
        <f t="shared" si="8"/>
        <v>98.4126984126984</v>
      </c>
      <c r="N76" s="6">
        <f t="shared" si="9"/>
        <v>68500</v>
      </c>
      <c r="O76" s="6">
        <f t="shared" si="10"/>
        <v>2500</v>
      </c>
      <c r="P76" s="6">
        <f t="shared" si="11"/>
        <v>98.4126984126984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1900366</v>
      </c>
      <c r="E77" s="12">
        <v>1475354</v>
      </c>
      <c r="F77" s="12">
        <v>1192409.5</v>
      </c>
      <c r="G77" s="12">
        <v>0</v>
      </c>
      <c r="H77" s="12">
        <v>1154391.85</v>
      </c>
      <c r="I77" s="12">
        <v>38017.65</v>
      </c>
      <c r="J77" s="12">
        <v>0</v>
      </c>
      <c r="K77" s="12">
        <f t="shared" si="6"/>
        <v>282944.5</v>
      </c>
      <c r="L77" s="12">
        <f t="shared" si="7"/>
        <v>707956.5</v>
      </c>
      <c r="M77" s="12">
        <f t="shared" si="8"/>
        <v>80.82192477195304</v>
      </c>
      <c r="N77" s="12">
        <f t="shared" si="9"/>
        <v>745974.1499999999</v>
      </c>
      <c r="O77" s="12">
        <f t="shared" si="10"/>
        <v>320962.1499999999</v>
      </c>
      <c r="P77" s="12">
        <f t="shared" si="11"/>
        <v>78.24507541918754</v>
      </c>
    </row>
    <row r="78" spans="1:16" ht="12.75">
      <c r="A78" s="4" t="s">
        <v>190</v>
      </c>
      <c r="B78" s="5" t="s">
        <v>191</v>
      </c>
      <c r="C78" s="6">
        <v>65600</v>
      </c>
      <c r="D78" s="6">
        <v>40000</v>
      </c>
      <c r="E78" s="6">
        <v>30200</v>
      </c>
      <c r="F78" s="6">
        <v>8196</v>
      </c>
      <c r="G78" s="6">
        <v>0</v>
      </c>
      <c r="H78" s="6">
        <v>8196</v>
      </c>
      <c r="I78" s="6">
        <v>0</v>
      </c>
      <c r="J78" s="6">
        <v>0</v>
      </c>
      <c r="K78" s="6">
        <f t="shared" si="6"/>
        <v>22004</v>
      </c>
      <c r="L78" s="6">
        <f t="shared" si="7"/>
        <v>31804</v>
      </c>
      <c r="M78" s="6">
        <f t="shared" si="8"/>
        <v>27.139072847682122</v>
      </c>
      <c r="N78" s="6">
        <f t="shared" si="9"/>
        <v>31804</v>
      </c>
      <c r="O78" s="6">
        <f t="shared" si="10"/>
        <v>22004</v>
      </c>
      <c r="P78" s="6">
        <f t="shared" si="11"/>
        <v>27.139072847682122</v>
      </c>
    </row>
    <row r="79" spans="1:16" ht="25.5">
      <c r="A79" s="4" t="s">
        <v>192</v>
      </c>
      <c r="B79" s="5" t="s">
        <v>193</v>
      </c>
      <c r="C79" s="6">
        <v>25000</v>
      </c>
      <c r="D79" s="6">
        <v>25000</v>
      </c>
      <c r="E79" s="6">
        <v>19100</v>
      </c>
      <c r="F79" s="6">
        <v>3636.85</v>
      </c>
      <c r="G79" s="6">
        <v>0</v>
      </c>
      <c r="H79" s="6">
        <v>3621.85</v>
      </c>
      <c r="I79" s="6">
        <v>15</v>
      </c>
      <c r="J79" s="6">
        <v>0</v>
      </c>
      <c r="K79" s="6">
        <f t="shared" si="6"/>
        <v>15463.15</v>
      </c>
      <c r="L79" s="6">
        <f t="shared" si="7"/>
        <v>21363.15</v>
      </c>
      <c r="M79" s="6">
        <f t="shared" si="8"/>
        <v>19.04109947643979</v>
      </c>
      <c r="N79" s="6">
        <f t="shared" si="9"/>
        <v>21378.15</v>
      </c>
      <c r="O79" s="6">
        <f t="shared" si="10"/>
        <v>15478.15</v>
      </c>
      <c r="P79" s="6">
        <f t="shared" si="11"/>
        <v>18.96256544502618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1319709</v>
      </c>
      <c r="E80" s="6">
        <v>983497</v>
      </c>
      <c r="F80" s="6">
        <v>813950.54</v>
      </c>
      <c r="G80" s="6">
        <v>0</v>
      </c>
      <c r="H80" s="6">
        <v>813950.54</v>
      </c>
      <c r="I80" s="6">
        <v>0</v>
      </c>
      <c r="J80" s="6">
        <v>0</v>
      </c>
      <c r="K80" s="6">
        <f t="shared" si="6"/>
        <v>169546.45999999996</v>
      </c>
      <c r="L80" s="6">
        <f t="shared" si="7"/>
        <v>505758.45999999996</v>
      </c>
      <c r="M80" s="6">
        <f t="shared" si="8"/>
        <v>82.76085641339019</v>
      </c>
      <c r="N80" s="6">
        <f t="shared" si="9"/>
        <v>505758.45999999996</v>
      </c>
      <c r="O80" s="6">
        <f t="shared" si="10"/>
        <v>169546.45999999996</v>
      </c>
      <c r="P80" s="6">
        <f t="shared" si="11"/>
        <v>82.76085641339019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205828</v>
      </c>
      <c r="F81" s="6">
        <v>147540.75</v>
      </c>
      <c r="G81" s="6">
        <v>0</v>
      </c>
      <c r="H81" s="6">
        <v>141680.75</v>
      </c>
      <c r="I81" s="6">
        <v>5860</v>
      </c>
      <c r="J81" s="6">
        <v>0</v>
      </c>
      <c r="K81" s="6">
        <f t="shared" si="6"/>
        <v>58287.25</v>
      </c>
      <c r="L81" s="6">
        <f t="shared" si="7"/>
        <v>101287.25</v>
      </c>
      <c r="M81" s="6">
        <f t="shared" si="8"/>
        <v>71.68157393551897</v>
      </c>
      <c r="N81" s="6">
        <f t="shared" si="9"/>
        <v>107147.25</v>
      </c>
      <c r="O81" s="6">
        <f t="shared" si="10"/>
        <v>64147.25</v>
      </c>
      <c r="P81" s="6">
        <f t="shared" si="11"/>
        <v>68.83453660337757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75600</v>
      </c>
      <c r="E82" s="6">
        <v>69300</v>
      </c>
      <c r="F82" s="6">
        <v>64012.78</v>
      </c>
      <c r="G82" s="6">
        <v>0</v>
      </c>
      <c r="H82" s="6">
        <v>64012.78</v>
      </c>
      <c r="I82" s="6">
        <v>0</v>
      </c>
      <c r="J82" s="6">
        <v>0</v>
      </c>
      <c r="K82" s="6">
        <f t="shared" si="6"/>
        <v>5287.220000000001</v>
      </c>
      <c r="L82" s="6">
        <f t="shared" si="7"/>
        <v>11587.220000000001</v>
      </c>
      <c r="M82" s="6">
        <f t="shared" si="8"/>
        <v>92.37053391053391</v>
      </c>
      <c r="N82" s="6">
        <f t="shared" si="9"/>
        <v>11587.220000000001</v>
      </c>
      <c r="O82" s="6">
        <f t="shared" si="10"/>
        <v>5287.220000000001</v>
      </c>
      <c r="P82" s="6">
        <f t="shared" si="11"/>
        <v>92.37053391053391</v>
      </c>
    </row>
    <row r="83" spans="1:16" ht="25.5">
      <c r="A83" s="4" t="s">
        <v>199</v>
      </c>
      <c r="B83" s="5" t="s">
        <v>200</v>
      </c>
      <c r="C83" s="6">
        <v>85800</v>
      </c>
      <c r="D83" s="6">
        <v>191229</v>
      </c>
      <c r="E83" s="6">
        <v>167429</v>
      </c>
      <c r="F83" s="6">
        <v>155072.58</v>
      </c>
      <c r="G83" s="6">
        <v>0</v>
      </c>
      <c r="H83" s="6">
        <v>122929.93</v>
      </c>
      <c r="I83" s="6">
        <v>32142.65</v>
      </c>
      <c r="J83" s="6">
        <v>0</v>
      </c>
      <c r="K83" s="6">
        <f t="shared" si="6"/>
        <v>12356.420000000013</v>
      </c>
      <c r="L83" s="6">
        <f t="shared" si="7"/>
        <v>36156.42000000001</v>
      </c>
      <c r="M83" s="6">
        <f t="shared" si="8"/>
        <v>92.6199045565583</v>
      </c>
      <c r="N83" s="6">
        <f t="shared" si="9"/>
        <v>68299.07</v>
      </c>
      <c r="O83" s="6">
        <f t="shared" si="10"/>
        <v>44499.07000000001</v>
      </c>
      <c r="P83" s="6">
        <f t="shared" si="11"/>
        <v>73.42212519933821</v>
      </c>
    </row>
    <row r="84" spans="1:16" ht="25.5">
      <c r="A84" s="10" t="s">
        <v>201</v>
      </c>
      <c r="B84" s="11" t="s">
        <v>202</v>
      </c>
      <c r="C84" s="12">
        <v>0</v>
      </c>
      <c r="D84" s="12">
        <v>164098</v>
      </c>
      <c r="E84" s="12">
        <v>164098</v>
      </c>
      <c r="F84" s="12">
        <v>90353.06</v>
      </c>
      <c r="G84" s="12">
        <v>0</v>
      </c>
      <c r="H84" s="12">
        <v>90353.06</v>
      </c>
      <c r="I84" s="12">
        <v>0</v>
      </c>
      <c r="J84" s="12">
        <v>0</v>
      </c>
      <c r="K84" s="12">
        <f t="shared" si="6"/>
        <v>73744.94</v>
      </c>
      <c r="L84" s="12">
        <f t="shared" si="7"/>
        <v>73744.94</v>
      </c>
      <c r="M84" s="12">
        <f t="shared" si="8"/>
        <v>55.06042730563444</v>
      </c>
      <c r="N84" s="12">
        <f t="shared" si="9"/>
        <v>73744.94</v>
      </c>
      <c r="O84" s="12">
        <f t="shared" si="10"/>
        <v>73744.94</v>
      </c>
      <c r="P84" s="12">
        <f t="shared" si="11"/>
        <v>55.06042730563444</v>
      </c>
    </row>
    <row r="85" spans="1:16" ht="12.75">
      <c r="A85" s="4" t="s">
        <v>268</v>
      </c>
      <c r="B85" s="5" t="s">
        <v>269</v>
      </c>
      <c r="C85" s="6">
        <v>0</v>
      </c>
      <c r="D85" s="6">
        <v>164098</v>
      </c>
      <c r="E85" s="6">
        <v>164098</v>
      </c>
      <c r="F85" s="6">
        <v>90353.06</v>
      </c>
      <c r="G85" s="6">
        <v>0</v>
      </c>
      <c r="H85" s="6">
        <v>90353.06</v>
      </c>
      <c r="I85" s="6">
        <v>0</v>
      </c>
      <c r="J85" s="6">
        <v>0</v>
      </c>
      <c r="K85" s="6">
        <f t="shared" si="6"/>
        <v>73744.94</v>
      </c>
      <c r="L85" s="6">
        <f t="shared" si="7"/>
        <v>73744.94</v>
      </c>
      <c r="M85" s="6">
        <f t="shared" si="8"/>
        <v>55.06042730563444</v>
      </c>
      <c r="N85" s="6">
        <f t="shared" si="9"/>
        <v>73744.94</v>
      </c>
      <c r="O85" s="6">
        <f t="shared" si="10"/>
        <v>73744.94</v>
      </c>
      <c r="P85" s="6">
        <f t="shared" si="11"/>
        <v>55.06042730563444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4273679</v>
      </c>
      <c r="E86" s="12">
        <v>4025743</v>
      </c>
      <c r="F86" s="12">
        <v>3045174.42</v>
      </c>
      <c r="G86" s="12">
        <v>0</v>
      </c>
      <c r="H86" s="12">
        <v>2912143.42</v>
      </c>
      <c r="I86" s="12">
        <v>133031</v>
      </c>
      <c r="J86" s="12">
        <v>23667.12</v>
      </c>
      <c r="K86" s="12">
        <f t="shared" si="6"/>
        <v>980568.5800000001</v>
      </c>
      <c r="L86" s="12">
        <f t="shared" si="7"/>
        <v>1228504.58</v>
      </c>
      <c r="M86" s="12">
        <f t="shared" si="8"/>
        <v>75.6425439974683</v>
      </c>
      <c r="N86" s="12">
        <f t="shared" si="9"/>
        <v>1361535.58</v>
      </c>
      <c r="O86" s="12">
        <f t="shared" si="10"/>
        <v>1113599.58</v>
      </c>
      <c r="P86" s="12">
        <f t="shared" si="11"/>
        <v>72.3380359849101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176954</v>
      </c>
      <c r="E87" s="6">
        <v>176954</v>
      </c>
      <c r="F87" s="6">
        <v>176953.22</v>
      </c>
      <c r="G87" s="6">
        <v>0</v>
      </c>
      <c r="H87" s="6">
        <v>176953.22</v>
      </c>
      <c r="I87" s="6">
        <v>0</v>
      </c>
      <c r="J87" s="6">
        <v>0</v>
      </c>
      <c r="K87" s="6">
        <f t="shared" si="6"/>
        <v>0.7799999999988358</v>
      </c>
      <c r="L87" s="6">
        <f t="shared" si="7"/>
        <v>0.7799999999988358</v>
      </c>
      <c r="M87" s="6">
        <f t="shared" si="8"/>
        <v>99.99955920747765</v>
      </c>
      <c r="N87" s="6">
        <f t="shared" si="9"/>
        <v>0.7799999999988358</v>
      </c>
      <c r="O87" s="6">
        <f t="shared" si="10"/>
        <v>0.7799999999988358</v>
      </c>
      <c r="P87" s="6">
        <f t="shared" si="11"/>
        <v>99.99955920747765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4096725</v>
      </c>
      <c r="E88" s="6">
        <v>3848789</v>
      </c>
      <c r="F88" s="6">
        <v>2868221.2</v>
      </c>
      <c r="G88" s="6">
        <v>0</v>
      </c>
      <c r="H88" s="6">
        <v>2735190.2</v>
      </c>
      <c r="I88" s="6">
        <v>133031</v>
      </c>
      <c r="J88" s="6">
        <v>23667.12</v>
      </c>
      <c r="K88" s="6">
        <f t="shared" si="6"/>
        <v>980567.7999999998</v>
      </c>
      <c r="L88" s="6">
        <f t="shared" si="7"/>
        <v>1228503.7999999998</v>
      </c>
      <c r="M88" s="6">
        <f t="shared" si="8"/>
        <v>74.52269272230825</v>
      </c>
      <c r="N88" s="6">
        <f t="shared" si="9"/>
        <v>1361534.7999999998</v>
      </c>
      <c r="O88" s="6">
        <f t="shared" si="10"/>
        <v>1113598.7999999998</v>
      </c>
      <c r="P88" s="6">
        <f t="shared" si="11"/>
        <v>71.06625486614102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49118313</v>
      </c>
      <c r="E91" s="12">
        <v>34615146</v>
      </c>
      <c r="F91" s="12">
        <v>33524414.04</v>
      </c>
      <c r="G91" s="12">
        <v>0</v>
      </c>
      <c r="H91" s="12">
        <v>33515113.649999995</v>
      </c>
      <c r="I91" s="12">
        <v>9300.39</v>
      </c>
      <c r="J91" s="12">
        <v>0</v>
      </c>
      <c r="K91" s="12">
        <f t="shared" si="6"/>
        <v>1090731.960000001</v>
      </c>
      <c r="L91" s="12">
        <f t="shared" si="7"/>
        <v>15593898.96</v>
      </c>
      <c r="M91" s="12">
        <f t="shared" si="8"/>
        <v>96.84897483893322</v>
      </c>
      <c r="N91" s="12">
        <f t="shared" si="9"/>
        <v>15603199.350000005</v>
      </c>
      <c r="O91" s="12">
        <f t="shared" si="10"/>
        <v>1100032.3500000052</v>
      </c>
      <c r="P91" s="12">
        <f t="shared" si="11"/>
        <v>96.82210686038995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2575286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0</v>
      </c>
      <c r="L92" s="6">
        <f t="shared" si="7"/>
        <v>2575286</v>
      </c>
      <c r="M92" s="6">
        <f t="shared" si="8"/>
        <v>0</v>
      </c>
      <c r="N92" s="6">
        <f t="shared" si="9"/>
        <v>2575286</v>
      </c>
      <c r="O92" s="6">
        <f t="shared" si="10"/>
        <v>0</v>
      </c>
      <c r="P92" s="6">
        <f t="shared" si="11"/>
        <v>0</v>
      </c>
    </row>
    <row r="93" spans="1:16" ht="25.5">
      <c r="A93" s="4" t="s">
        <v>327</v>
      </c>
      <c r="B93" s="5" t="s">
        <v>328</v>
      </c>
      <c r="C93" s="6">
        <v>0</v>
      </c>
      <c r="D93" s="6">
        <v>78400</v>
      </c>
      <c r="E93" s="6">
        <v>78400</v>
      </c>
      <c r="F93" s="6">
        <v>78302.4</v>
      </c>
      <c r="G93" s="6">
        <v>0</v>
      </c>
      <c r="H93" s="6">
        <v>78302.4</v>
      </c>
      <c r="I93" s="6">
        <v>0</v>
      </c>
      <c r="J93" s="6">
        <v>0</v>
      </c>
      <c r="K93" s="6">
        <f t="shared" si="6"/>
        <v>97.60000000000582</v>
      </c>
      <c r="L93" s="6">
        <f t="shared" si="7"/>
        <v>97.60000000000582</v>
      </c>
      <c r="M93" s="6">
        <f t="shared" si="8"/>
        <v>99.87551020408164</v>
      </c>
      <c r="N93" s="6">
        <f t="shared" si="9"/>
        <v>97.60000000000582</v>
      </c>
      <c r="O93" s="6">
        <f t="shared" si="10"/>
        <v>97.60000000000582</v>
      </c>
      <c r="P93" s="6">
        <f t="shared" si="11"/>
        <v>99.87551020408164</v>
      </c>
    </row>
    <row r="94" spans="1:16" ht="38.25">
      <c r="A94" s="4" t="s">
        <v>290</v>
      </c>
      <c r="B94" s="5" t="s">
        <v>291</v>
      </c>
      <c r="C94" s="6">
        <v>0</v>
      </c>
      <c r="D94" s="6">
        <v>46015</v>
      </c>
      <c r="E94" s="6">
        <v>46015</v>
      </c>
      <c r="F94" s="6">
        <v>41875</v>
      </c>
      <c r="G94" s="6">
        <v>0</v>
      </c>
      <c r="H94" s="6">
        <v>41875</v>
      </c>
      <c r="I94" s="6">
        <v>0</v>
      </c>
      <c r="J94" s="6">
        <v>0</v>
      </c>
      <c r="K94" s="6">
        <f t="shared" si="6"/>
        <v>4140</v>
      </c>
      <c r="L94" s="6">
        <f t="shared" si="7"/>
        <v>4140</v>
      </c>
      <c r="M94" s="6">
        <f t="shared" si="8"/>
        <v>91.00293382592632</v>
      </c>
      <c r="N94" s="6">
        <f t="shared" si="9"/>
        <v>4140</v>
      </c>
      <c r="O94" s="6">
        <f t="shared" si="10"/>
        <v>4140</v>
      </c>
      <c r="P94" s="6">
        <f t="shared" si="11"/>
        <v>91.00293382592632</v>
      </c>
    </row>
    <row r="95" spans="1:16" ht="25.5">
      <c r="A95" s="4" t="s">
        <v>346</v>
      </c>
      <c r="B95" s="5" t="s">
        <v>65</v>
      </c>
      <c r="C95" s="6">
        <v>0</v>
      </c>
      <c r="D95" s="6">
        <v>878660</v>
      </c>
      <c r="E95" s="6">
        <v>697234</v>
      </c>
      <c r="F95" s="6">
        <v>697234</v>
      </c>
      <c r="G95" s="6">
        <v>0</v>
      </c>
      <c r="H95" s="6">
        <v>697234</v>
      </c>
      <c r="I95" s="6">
        <v>0</v>
      </c>
      <c r="J95" s="6">
        <v>0</v>
      </c>
      <c r="K95" s="6">
        <f t="shared" si="6"/>
        <v>0</v>
      </c>
      <c r="L95" s="6">
        <f t="shared" si="7"/>
        <v>181426</v>
      </c>
      <c r="M95" s="6">
        <f t="shared" si="8"/>
        <v>100</v>
      </c>
      <c r="N95" s="6">
        <f t="shared" si="9"/>
        <v>181426</v>
      </c>
      <c r="O95" s="6">
        <f t="shared" si="10"/>
        <v>0</v>
      </c>
      <c r="P95" s="6">
        <f t="shared" si="11"/>
        <v>100</v>
      </c>
    </row>
    <row r="96" spans="1:16" ht="38.25">
      <c r="A96" s="4" t="s">
        <v>292</v>
      </c>
      <c r="B96" s="5" t="s">
        <v>293</v>
      </c>
      <c r="C96" s="6">
        <v>0</v>
      </c>
      <c r="D96" s="6">
        <v>552920</v>
      </c>
      <c r="E96" s="6">
        <v>552920</v>
      </c>
      <c r="F96" s="6">
        <v>507920</v>
      </c>
      <c r="G96" s="6">
        <v>0</v>
      </c>
      <c r="H96" s="6">
        <v>507920</v>
      </c>
      <c r="I96" s="6">
        <v>0</v>
      </c>
      <c r="J96" s="6">
        <v>0</v>
      </c>
      <c r="K96" s="6">
        <f t="shared" si="6"/>
        <v>45000</v>
      </c>
      <c r="L96" s="6">
        <f t="shared" si="7"/>
        <v>45000</v>
      </c>
      <c r="M96" s="6">
        <f t="shared" si="8"/>
        <v>91.86139043622947</v>
      </c>
      <c r="N96" s="6">
        <f t="shared" si="9"/>
        <v>45000</v>
      </c>
      <c r="O96" s="6">
        <f t="shared" si="10"/>
        <v>45000</v>
      </c>
      <c r="P96" s="6">
        <f t="shared" si="11"/>
        <v>91.86139043622947</v>
      </c>
    </row>
    <row r="97" spans="1:16" ht="38.25">
      <c r="A97" s="4" t="s">
        <v>352</v>
      </c>
      <c r="B97" s="5" t="s">
        <v>348</v>
      </c>
      <c r="C97" s="6">
        <v>0</v>
      </c>
      <c r="D97" s="6">
        <v>15074000</v>
      </c>
      <c r="E97" s="6">
        <v>9819300</v>
      </c>
      <c r="F97" s="6">
        <v>9819300</v>
      </c>
      <c r="G97" s="6">
        <v>0</v>
      </c>
      <c r="H97" s="6">
        <v>9819300</v>
      </c>
      <c r="I97" s="6">
        <v>0</v>
      </c>
      <c r="J97" s="6">
        <v>0</v>
      </c>
      <c r="K97" s="6">
        <f t="shared" si="6"/>
        <v>0</v>
      </c>
      <c r="L97" s="6">
        <f t="shared" si="7"/>
        <v>5254700</v>
      </c>
      <c r="M97" s="6">
        <f t="shared" si="8"/>
        <v>100</v>
      </c>
      <c r="N97" s="6">
        <f t="shared" si="9"/>
        <v>5254700</v>
      </c>
      <c r="O97" s="6">
        <f t="shared" si="10"/>
        <v>0</v>
      </c>
      <c r="P97" s="6">
        <f t="shared" si="11"/>
        <v>100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27451945</v>
      </c>
      <c r="E98" s="6">
        <v>21329667</v>
      </c>
      <c r="F98" s="6">
        <v>21214167</v>
      </c>
      <c r="G98" s="6">
        <v>0</v>
      </c>
      <c r="H98" s="6">
        <v>21214167</v>
      </c>
      <c r="I98" s="6">
        <v>0</v>
      </c>
      <c r="J98" s="6">
        <v>0</v>
      </c>
      <c r="K98" s="6">
        <f t="shared" si="6"/>
        <v>115500</v>
      </c>
      <c r="L98" s="6">
        <f t="shared" si="7"/>
        <v>6237778</v>
      </c>
      <c r="M98" s="6">
        <f t="shared" si="8"/>
        <v>99.45850068826672</v>
      </c>
      <c r="N98" s="6">
        <f t="shared" si="9"/>
        <v>6237778</v>
      </c>
      <c r="O98" s="6">
        <f t="shared" si="10"/>
        <v>115500</v>
      </c>
      <c r="P98" s="6">
        <f t="shared" si="11"/>
        <v>99.45850068826672</v>
      </c>
    </row>
    <row r="99" spans="1:16" ht="12.75">
      <c r="A99" s="4" t="s">
        <v>213</v>
      </c>
      <c r="B99" s="5" t="s">
        <v>196</v>
      </c>
      <c r="C99" s="6">
        <v>1068664</v>
      </c>
      <c r="D99" s="6">
        <v>2461087</v>
      </c>
      <c r="E99" s="6">
        <v>2091610</v>
      </c>
      <c r="F99" s="6">
        <v>1165615.64</v>
      </c>
      <c r="G99" s="6">
        <v>0</v>
      </c>
      <c r="H99" s="6">
        <v>1156315.25</v>
      </c>
      <c r="I99" s="6">
        <v>9300.39</v>
      </c>
      <c r="J99" s="6">
        <v>0</v>
      </c>
      <c r="K99" s="6">
        <f t="shared" si="6"/>
        <v>925994.3600000001</v>
      </c>
      <c r="L99" s="6">
        <f t="shared" si="7"/>
        <v>1295471.36</v>
      </c>
      <c r="M99" s="6">
        <f t="shared" si="8"/>
        <v>55.72815391014577</v>
      </c>
      <c r="N99" s="6">
        <f t="shared" si="9"/>
        <v>1304771.75</v>
      </c>
      <c r="O99" s="6">
        <f t="shared" si="10"/>
        <v>935294.75</v>
      </c>
      <c r="P99" s="6">
        <f t="shared" si="11"/>
        <v>55.28350170442865</v>
      </c>
    </row>
    <row r="100" spans="1:16" ht="12.75">
      <c r="A100" s="10" t="s">
        <v>214</v>
      </c>
      <c r="B100" s="11" t="s">
        <v>215</v>
      </c>
      <c r="C100" s="12">
        <v>369939471</v>
      </c>
      <c r="D100" s="12">
        <v>465415834</v>
      </c>
      <c r="E100" s="12">
        <v>332397128.05</v>
      </c>
      <c r="F100" s="12">
        <v>318029506.91000026</v>
      </c>
      <c r="G100" s="12">
        <v>0</v>
      </c>
      <c r="H100" s="12">
        <v>317372446.89000034</v>
      </c>
      <c r="I100" s="12">
        <v>657060.02</v>
      </c>
      <c r="J100" s="12">
        <v>55783001.529999994</v>
      </c>
      <c r="K100" s="12">
        <f t="shared" si="6"/>
        <v>14367621.139999747</v>
      </c>
      <c r="L100" s="12">
        <f t="shared" si="7"/>
        <v>147386327.08999974</v>
      </c>
      <c r="M100" s="12">
        <f t="shared" si="8"/>
        <v>95.67757362276652</v>
      </c>
      <c r="N100" s="12">
        <f t="shared" si="9"/>
        <v>148043387.10999966</v>
      </c>
      <c r="O100" s="12">
        <f t="shared" si="10"/>
        <v>15024681.159999669</v>
      </c>
      <c r="P100" s="12">
        <f t="shared" si="11"/>
        <v>95.47990042870057</v>
      </c>
    </row>
    <row r="101" spans="1:16" ht="12.75">
      <c r="A101" s="15"/>
      <c r="B101" s="17" t="s">
        <v>347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63.75">
      <c r="A102" s="3" t="s">
        <v>2</v>
      </c>
      <c r="B102" s="3" t="s">
        <v>3</v>
      </c>
      <c r="C102" s="3" t="s">
        <v>4</v>
      </c>
      <c r="D102" s="3" t="s">
        <v>5</v>
      </c>
      <c r="E102" s="3" t="s">
        <v>6</v>
      </c>
      <c r="F102" s="3" t="s">
        <v>7</v>
      </c>
      <c r="G102" s="3" t="s">
        <v>8</v>
      </c>
      <c r="H102" s="3" t="s">
        <v>9</v>
      </c>
      <c r="I102" s="3" t="s">
        <v>10</v>
      </c>
      <c r="J102" s="3" t="s">
        <v>11</v>
      </c>
      <c r="K102" s="3" t="s">
        <v>12</v>
      </c>
      <c r="L102" s="3" t="s">
        <v>13</v>
      </c>
      <c r="M102" s="3" t="s">
        <v>14</v>
      </c>
      <c r="N102" s="3" t="s">
        <v>15</v>
      </c>
      <c r="O102" s="3" t="s">
        <v>16</v>
      </c>
      <c r="P102" s="3" t="s">
        <v>17</v>
      </c>
    </row>
    <row r="103" spans="1:16" ht="12.75">
      <c r="A103" s="10" t="s">
        <v>74</v>
      </c>
      <c r="B103" s="11" t="s">
        <v>75</v>
      </c>
      <c r="C103" s="12">
        <v>224370</v>
      </c>
      <c r="D103" s="12">
        <v>1069692</v>
      </c>
      <c r="E103" s="12">
        <v>1034224.5</v>
      </c>
      <c r="F103" s="12">
        <v>636165.66</v>
      </c>
      <c r="G103" s="12">
        <v>0</v>
      </c>
      <c r="H103" s="12">
        <v>15210179.989999996</v>
      </c>
      <c r="I103" s="12">
        <v>0</v>
      </c>
      <c r="J103" s="12">
        <v>0</v>
      </c>
      <c r="K103" s="12">
        <f aca="true" t="shared" si="12" ref="K103:K154">E103-F103</f>
        <v>398058.83999999997</v>
      </c>
      <c r="L103" s="12">
        <f aca="true" t="shared" si="13" ref="L103:L154">D103-F103</f>
        <v>433526.33999999997</v>
      </c>
      <c r="M103" s="12">
        <f aca="true" t="shared" si="14" ref="M103:M154">IF(E103=0,0,(F103/E103)*100)</f>
        <v>61.51137011354885</v>
      </c>
      <c r="N103" s="12">
        <f aca="true" t="shared" si="15" ref="N103:N154">D103-H103</f>
        <v>-14140487.989999996</v>
      </c>
      <c r="O103" s="12">
        <f aca="true" t="shared" si="16" ref="O103:O154">E103-H103</f>
        <v>-14175955.489999996</v>
      </c>
      <c r="P103" s="12">
        <f aca="true" t="shared" si="17" ref="P103:P154">IF(E103=0,0,(H103/E103)*100)</f>
        <v>1470.6845554325969</v>
      </c>
    </row>
    <row r="104" spans="1:16" ht="12.75">
      <c r="A104" s="4" t="s">
        <v>76</v>
      </c>
      <c r="B104" s="5" t="s">
        <v>77</v>
      </c>
      <c r="C104" s="6">
        <v>224370</v>
      </c>
      <c r="D104" s="6">
        <v>1069692</v>
      </c>
      <c r="E104" s="6">
        <v>1034224.5</v>
      </c>
      <c r="F104" s="6">
        <v>636165.66</v>
      </c>
      <c r="G104" s="6">
        <v>0</v>
      </c>
      <c r="H104" s="6">
        <v>15210179.989999996</v>
      </c>
      <c r="I104" s="6">
        <v>0</v>
      </c>
      <c r="J104" s="6">
        <v>0</v>
      </c>
      <c r="K104" s="6">
        <f t="shared" si="12"/>
        <v>398058.83999999997</v>
      </c>
      <c r="L104" s="6">
        <f t="shared" si="13"/>
        <v>433526.33999999997</v>
      </c>
      <c r="M104" s="6">
        <f t="shared" si="14"/>
        <v>61.51137011354885</v>
      </c>
      <c r="N104" s="6">
        <f t="shared" si="15"/>
        <v>-14140487.989999996</v>
      </c>
      <c r="O104" s="6">
        <f t="shared" si="16"/>
        <v>-14175955.489999996</v>
      </c>
      <c r="P104" s="6">
        <f t="shared" si="17"/>
        <v>1470.6845554325969</v>
      </c>
    </row>
    <row r="105" spans="1:16" ht="25.5">
      <c r="A105" s="10" t="s">
        <v>247</v>
      </c>
      <c r="B105" s="11" t="s">
        <v>248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900</v>
      </c>
      <c r="I105" s="12">
        <v>0</v>
      </c>
      <c r="J105" s="12">
        <v>0</v>
      </c>
      <c r="K105" s="12">
        <f t="shared" si="12"/>
        <v>0</v>
      </c>
      <c r="L105" s="12">
        <f t="shared" si="13"/>
        <v>0</v>
      </c>
      <c r="M105" s="12">
        <f t="shared" si="14"/>
        <v>0</v>
      </c>
      <c r="N105" s="12">
        <f t="shared" si="15"/>
        <v>-900</v>
      </c>
      <c r="O105" s="12">
        <f t="shared" si="16"/>
        <v>-900</v>
      </c>
      <c r="P105" s="12">
        <f t="shared" si="17"/>
        <v>0</v>
      </c>
    </row>
    <row r="106" spans="1:16" ht="12.75">
      <c r="A106" s="4" t="s">
        <v>249</v>
      </c>
      <c r="B106" s="5" t="s">
        <v>250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900</v>
      </c>
      <c r="I106" s="6">
        <v>0</v>
      </c>
      <c r="J106" s="6">
        <v>0</v>
      </c>
      <c r="K106" s="6">
        <f t="shared" si="12"/>
        <v>0</v>
      </c>
      <c r="L106" s="6">
        <f t="shared" si="13"/>
        <v>0</v>
      </c>
      <c r="M106" s="6">
        <f t="shared" si="14"/>
        <v>0</v>
      </c>
      <c r="N106" s="6">
        <f t="shared" si="15"/>
        <v>-900</v>
      </c>
      <c r="O106" s="6">
        <f t="shared" si="16"/>
        <v>-900</v>
      </c>
      <c r="P106" s="6">
        <f t="shared" si="17"/>
        <v>0</v>
      </c>
    </row>
    <row r="107" spans="1:16" ht="12.75">
      <c r="A107" s="10" t="s">
        <v>78</v>
      </c>
      <c r="B107" s="11" t="s">
        <v>79</v>
      </c>
      <c r="C107" s="12">
        <v>6630120</v>
      </c>
      <c r="D107" s="12">
        <v>29597366</v>
      </c>
      <c r="E107" s="12">
        <v>27072645</v>
      </c>
      <c r="F107" s="12">
        <v>14105506.510000002</v>
      </c>
      <c r="G107" s="12">
        <v>0</v>
      </c>
      <c r="H107" s="12">
        <v>17207372.830000002</v>
      </c>
      <c r="I107" s="12">
        <v>166996.93</v>
      </c>
      <c r="J107" s="12">
        <v>0</v>
      </c>
      <c r="K107" s="12">
        <f t="shared" si="12"/>
        <v>12967138.489999998</v>
      </c>
      <c r="L107" s="12">
        <f t="shared" si="13"/>
        <v>15491859.489999998</v>
      </c>
      <c r="M107" s="12">
        <f t="shared" si="14"/>
        <v>52.10243221524902</v>
      </c>
      <c r="N107" s="12">
        <f t="shared" si="15"/>
        <v>12389993.169999998</v>
      </c>
      <c r="O107" s="12">
        <f t="shared" si="16"/>
        <v>9865272.169999998</v>
      </c>
      <c r="P107" s="12">
        <f t="shared" si="17"/>
        <v>63.55999877366989</v>
      </c>
    </row>
    <row r="108" spans="1:16" ht="12.75">
      <c r="A108" s="4" t="s">
        <v>251</v>
      </c>
      <c r="B108" s="5" t="s">
        <v>252</v>
      </c>
      <c r="C108" s="6">
        <v>2946437</v>
      </c>
      <c r="D108" s="6">
        <v>8413754</v>
      </c>
      <c r="E108" s="6">
        <v>6817453.75</v>
      </c>
      <c r="F108" s="6">
        <v>2908050.67</v>
      </c>
      <c r="G108" s="6">
        <v>0</v>
      </c>
      <c r="H108" s="6">
        <v>3849550.75</v>
      </c>
      <c r="I108" s="6">
        <v>7520</v>
      </c>
      <c r="J108" s="6">
        <v>0</v>
      </c>
      <c r="K108" s="6">
        <f t="shared" si="12"/>
        <v>3909403.08</v>
      </c>
      <c r="L108" s="6">
        <f t="shared" si="13"/>
        <v>5505703.33</v>
      </c>
      <c r="M108" s="6">
        <f t="shared" si="14"/>
        <v>42.655964772771654</v>
      </c>
      <c r="N108" s="6">
        <f t="shared" si="15"/>
        <v>4564203.25</v>
      </c>
      <c r="O108" s="6">
        <f t="shared" si="16"/>
        <v>2967903</v>
      </c>
      <c r="P108" s="6">
        <f t="shared" si="17"/>
        <v>56.46610730582514</v>
      </c>
    </row>
    <row r="109" spans="1:16" ht="38.25">
      <c r="A109" s="4" t="s">
        <v>80</v>
      </c>
      <c r="B109" s="5" t="s">
        <v>81</v>
      </c>
      <c r="C109" s="6">
        <v>3673683</v>
      </c>
      <c r="D109" s="6">
        <v>20343612</v>
      </c>
      <c r="E109" s="6">
        <v>19975191.25</v>
      </c>
      <c r="F109" s="6">
        <v>10958534.95</v>
      </c>
      <c r="G109" s="6">
        <v>0</v>
      </c>
      <c r="H109" s="6">
        <v>13098958.39</v>
      </c>
      <c r="I109" s="6">
        <v>159476.93</v>
      </c>
      <c r="J109" s="6">
        <v>0</v>
      </c>
      <c r="K109" s="6">
        <f t="shared" si="12"/>
        <v>9016656.3</v>
      </c>
      <c r="L109" s="6">
        <f t="shared" si="13"/>
        <v>9385077.05</v>
      </c>
      <c r="M109" s="6">
        <f t="shared" si="14"/>
        <v>54.860726051871964</v>
      </c>
      <c r="N109" s="6">
        <f t="shared" si="15"/>
        <v>7244653.609999999</v>
      </c>
      <c r="O109" s="6">
        <f t="shared" si="16"/>
        <v>6876232.859999999</v>
      </c>
      <c r="P109" s="6">
        <f t="shared" si="17"/>
        <v>65.57613504701739</v>
      </c>
    </row>
    <row r="110" spans="1:16" ht="12.75">
      <c r="A110" s="4" t="s">
        <v>82</v>
      </c>
      <c r="B110" s="5" t="s">
        <v>83</v>
      </c>
      <c r="C110" s="6">
        <v>0</v>
      </c>
      <c r="D110" s="6">
        <v>20000</v>
      </c>
      <c r="E110" s="6">
        <v>20000</v>
      </c>
      <c r="F110" s="6">
        <v>0</v>
      </c>
      <c r="G110" s="6">
        <v>0</v>
      </c>
      <c r="H110" s="6">
        <v>19942.8</v>
      </c>
      <c r="I110" s="6">
        <v>0</v>
      </c>
      <c r="J110" s="6">
        <v>0</v>
      </c>
      <c r="K110" s="6">
        <f t="shared" si="12"/>
        <v>20000</v>
      </c>
      <c r="L110" s="6">
        <f t="shared" si="13"/>
        <v>20000</v>
      </c>
      <c r="M110" s="6">
        <f t="shared" si="14"/>
        <v>0</v>
      </c>
      <c r="N110" s="6">
        <f t="shared" si="15"/>
        <v>57.20000000000073</v>
      </c>
      <c r="O110" s="6">
        <f t="shared" si="16"/>
        <v>57.20000000000073</v>
      </c>
      <c r="P110" s="6">
        <f t="shared" si="17"/>
        <v>99.714</v>
      </c>
    </row>
    <row r="111" spans="1:16" ht="12.75">
      <c r="A111" s="4" t="s">
        <v>96</v>
      </c>
      <c r="B111" s="5" t="s">
        <v>97</v>
      </c>
      <c r="C111" s="6">
        <v>10000</v>
      </c>
      <c r="D111" s="6">
        <v>820000</v>
      </c>
      <c r="E111" s="6">
        <v>260000</v>
      </c>
      <c r="F111" s="6">
        <v>238920.89</v>
      </c>
      <c r="G111" s="6">
        <v>0</v>
      </c>
      <c r="H111" s="6">
        <v>238920.89</v>
      </c>
      <c r="I111" s="6">
        <v>0</v>
      </c>
      <c r="J111" s="6">
        <v>0</v>
      </c>
      <c r="K111" s="6">
        <f t="shared" si="12"/>
        <v>21079.109999999986</v>
      </c>
      <c r="L111" s="6">
        <f t="shared" si="13"/>
        <v>581079.11</v>
      </c>
      <c r="M111" s="6">
        <f t="shared" si="14"/>
        <v>91.89265</v>
      </c>
      <c r="N111" s="6">
        <f t="shared" si="15"/>
        <v>581079.11</v>
      </c>
      <c r="O111" s="6">
        <f t="shared" si="16"/>
        <v>21079.109999999986</v>
      </c>
      <c r="P111" s="6">
        <f t="shared" si="17"/>
        <v>91.89265</v>
      </c>
    </row>
    <row r="112" spans="1:16" ht="12.75">
      <c r="A112" s="10" t="s">
        <v>98</v>
      </c>
      <c r="B112" s="11" t="s">
        <v>99</v>
      </c>
      <c r="C112" s="12">
        <v>2393800</v>
      </c>
      <c r="D112" s="12">
        <v>3010115</v>
      </c>
      <c r="E112" s="12">
        <v>2786665</v>
      </c>
      <c r="F112" s="12">
        <v>2099949.52</v>
      </c>
      <c r="G112" s="12">
        <v>0</v>
      </c>
      <c r="H112" s="12">
        <v>5404087.549999999</v>
      </c>
      <c r="I112" s="12">
        <v>0</v>
      </c>
      <c r="J112" s="12">
        <v>0</v>
      </c>
      <c r="K112" s="12">
        <f t="shared" si="12"/>
        <v>686715.48</v>
      </c>
      <c r="L112" s="12">
        <f t="shared" si="13"/>
        <v>910165.48</v>
      </c>
      <c r="M112" s="12">
        <f t="shared" si="14"/>
        <v>75.35708526141464</v>
      </c>
      <c r="N112" s="12">
        <f t="shared" si="15"/>
        <v>-2393972.549999999</v>
      </c>
      <c r="O112" s="12">
        <f t="shared" si="16"/>
        <v>-2617422.549999999</v>
      </c>
      <c r="P112" s="12">
        <f t="shared" si="17"/>
        <v>193.92670270735803</v>
      </c>
    </row>
    <row r="113" spans="1:16" ht="12.75">
      <c r="A113" s="4" t="s">
        <v>100</v>
      </c>
      <c r="B113" s="5" t="s">
        <v>101</v>
      </c>
      <c r="C113" s="6">
        <v>2378800</v>
      </c>
      <c r="D113" s="6">
        <v>2471300</v>
      </c>
      <c r="E113" s="6">
        <v>2251600</v>
      </c>
      <c r="F113" s="6">
        <v>1581150</v>
      </c>
      <c r="G113" s="6">
        <v>0</v>
      </c>
      <c r="H113" s="6">
        <v>3968415.48</v>
      </c>
      <c r="I113" s="6">
        <v>0</v>
      </c>
      <c r="J113" s="6">
        <v>0</v>
      </c>
      <c r="K113" s="6">
        <f t="shared" si="12"/>
        <v>670450</v>
      </c>
      <c r="L113" s="6">
        <f t="shared" si="13"/>
        <v>890150</v>
      </c>
      <c r="M113" s="6">
        <f t="shared" si="14"/>
        <v>70.22339669568308</v>
      </c>
      <c r="N113" s="6">
        <f t="shared" si="15"/>
        <v>-1497115.48</v>
      </c>
      <c r="O113" s="6">
        <f t="shared" si="16"/>
        <v>-1716815.48</v>
      </c>
      <c r="P113" s="6">
        <f t="shared" si="17"/>
        <v>176.2486889323148</v>
      </c>
    </row>
    <row r="114" spans="1:16" ht="25.5">
      <c r="A114" s="4" t="s">
        <v>102</v>
      </c>
      <c r="B114" s="5" t="s">
        <v>103</v>
      </c>
      <c r="C114" s="6">
        <v>15000</v>
      </c>
      <c r="D114" s="6">
        <v>538815</v>
      </c>
      <c r="E114" s="6">
        <v>535065</v>
      </c>
      <c r="F114" s="6">
        <v>518799.52</v>
      </c>
      <c r="G114" s="6">
        <v>0</v>
      </c>
      <c r="H114" s="6">
        <v>1435672.07</v>
      </c>
      <c r="I114" s="6">
        <v>0</v>
      </c>
      <c r="J114" s="6">
        <v>0</v>
      </c>
      <c r="K114" s="6">
        <f t="shared" si="12"/>
        <v>16265.479999999981</v>
      </c>
      <c r="L114" s="6">
        <f t="shared" si="13"/>
        <v>20015.47999999998</v>
      </c>
      <c r="M114" s="6">
        <f t="shared" si="14"/>
        <v>96.96009269901788</v>
      </c>
      <c r="N114" s="6">
        <f t="shared" si="15"/>
        <v>-896857.0700000001</v>
      </c>
      <c r="O114" s="6">
        <f t="shared" si="16"/>
        <v>-900607.0700000001</v>
      </c>
      <c r="P114" s="6">
        <f t="shared" si="17"/>
        <v>268.31732032556795</v>
      </c>
    </row>
    <row r="115" spans="1:16" ht="12.75">
      <c r="A115" s="10" t="s">
        <v>106</v>
      </c>
      <c r="B115" s="11" t="s">
        <v>107</v>
      </c>
      <c r="C115" s="12">
        <v>0</v>
      </c>
      <c r="D115" s="12">
        <v>3500</v>
      </c>
      <c r="E115" s="12">
        <v>3500</v>
      </c>
      <c r="F115" s="12">
        <v>3500</v>
      </c>
      <c r="G115" s="12">
        <v>0</v>
      </c>
      <c r="H115" s="12">
        <v>90624.48</v>
      </c>
      <c r="I115" s="12">
        <v>0</v>
      </c>
      <c r="J115" s="12">
        <v>0</v>
      </c>
      <c r="K115" s="12">
        <f t="shared" si="12"/>
        <v>0</v>
      </c>
      <c r="L115" s="12">
        <f t="shared" si="13"/>
        <v>0</v>
      </c>
      <c r="M115" s="12">
        <f t="shared" si="14"/>
        <v>100</v>
      </c>
      <c r="N115" s="12">
        <f t="shared" si="15"/>
        <v>-87124.48</v>
      </c>
      <c r="O115" s="12">
        <f t="shared" si="16"/>
        <v>-87124.48</v>
      </c>
      <c r="P115" s="12">
        <f t="shared" si="17"/>
        <v>2589.270857142857</v>
      </c>
    </row>
    <row r="116" spans="1:16" ht="12.75">
      <c r="A116" s="4" t="s">
        <v>301</v>
      </c>
      <c r="B116" s="5" t="s">
        <v>302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79808.69</v>
      </c>
      <c r="I116" s="6">
        <v>0</v>
      </c>
      <c r="J116" s="6">
        <v>0</v>
      </c>
      <c r="K116" s="6">
        <f t="shared" si="12"/>
        <v>0</v>
      </c>
      <c r="L116" s="6">
        <f t="shared" si="13"/>
        <v>0</v>
      </c>
      <c r="M116" s="6">
        <f t="shared" si="14"/>
        <v>0</v>
      </c>
      <c r="N116" s="6">
        <f t="shared" si="15"/>
        <v>-79808.69</v>
      </c>
      <c r="O116" s="6">
        <f t="shared" si="16"/>
        <v>-79808.69</v>
      </c>
      <c r="P116" s="6">
        <f t="shared" si="17"/>
        <v>0</v>
      </c>
    </row>
    <row r="117" spans="1:16" ht="25.5">
      <c r="A117" s="4" t="s">
        <v>162</v>
      </c>
      <c r="B117" s="5" t="s">
        <v>163</v>
      </c>
      <c r="C117" s="6">
        <v>0</v>
      </c>
      <c r="D117" s="6">
        <v>3500</v>
      </c>
      <c r="E117" s="6">
        <v>3500</v>
      </c>
      <c r="F117" s="6">
        <v>3500</v>
      </c>
      <c r="G117" s="6">
        <v>0</v>
      </c>
      <c r="H117" s="6">
        <v>10815.79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  <c r="M117" s="6">
        <f t="shared" si="14"/>
        <v>100</v>
      </c>
      <c r="N117" s="6">
        <f t="shared" si="15"/>
        <v>-7315.790000000001</v>
      </c>
      <c r="O117" s="6">
        <f t="shared" si="16"/>
        <v>-7315.790000000001</v>
      </c>
      <c r="P117" s="6">
        <f t="shared" si="17"/>
        <v>309.02257142857144</v>
      </c>
    </row>
    <row r="118" spans="1:16" ht="12.75">
      <c r="A118" s="10" t="s">
        <v>253</v>
      </c>
      <c r="B118" s="11" t="s">
        <v>254</v>
      </c>
      <c r="C118" s="12">
        <v>821000</v>
      </c>
      <c r="D118" s="12">
        <v>2120309</v>
      </c>
      <c r="E118" s="12">
        <v>2120309</v>
      </c>
      <c r="F118" s="12">
        <v>1209025.33</v>
      </c>
      <c r="G118" s="12">
        <v>0</v>
      </c>
      <c r="H118" s="12">
        <v>1208478.13</v>
      </c>
      <c r="I118" s="12">
        <v>547.2</v>
      </c>
      <c r="J118" s="12">
        <v>0</v>
      </c>
      <c r="K118" s="12">
        <f t="shared" si="12"/>
        <v>911283.6699999999</v>
      </c>
      <c r="L118" s="12">
        <f t="shared" si="13"/>
        <v>911283.6699999999</v>
      </c>
      <c r="M118" s="12">
        <f t="shared" si="14"/>
        <v>57.021185591345414</v>
      </c>
      <c r="N118" s="12">
        <f t="shared" si="15"/>
        <v>911830.8700000001</v>
      </c>
      <c r="O118" s="12">
        <f t="shared" si="16"/>
        <v>911830.8700000001</v>
      </c>
      <c r="P118" s="12">
        <f t="shared" si="17"/>
        <v>56.995378032164176</v>
      </c>
    </row>
    <row r="119" spans="1:16" ht="25.5">
      <c r="A119" s="4" t="s">
        <v>318</v>
      </c>
      <c r="B119" s="5" t="s">
        <v>319</v>
      </c>
      <c r="C119" s="6">
        <v>0</v>
      </c>
      <c r="D119" s="6">
        <v>1329647</v>
      </c>
      <c r="E119" s="6">
        <v>1329647</v>
      </c>
      <c r="F119" s="6">
        <v>453834.12</v>
      </c>
      <c r="G119" s="6">
        <v>0</v>
      </c>
      <c r="H119" s="6">
        <v>453834.12</v>
      </c>
      <c r="I119" s="6">
        <v>0</v>
      </c>
      <c r="J119" s="6">
        <v>0</v>
      </c>
      <c r="K119" s="6">
        <f t="shared" si="12"/>
        <v>875812.88</v>
      </c>
      <c r="L119" s="6">
        <f t="shared" si="13"/>
        <v>875812.88</v>
      </c>
      <c r="M119" s="6">
        <f t="shared" si="14"/>
        <v>34.13192524030814</v>
      </c>
      <c r="N119" s="6">
        <f t="shared" si="15"/>
        <v>875812.88</v>
      </c>
      <c r="O119" s="6">
        <f t="shared" si="16"/>
        <v>875812.88</v>
      </c>
      <c r="P119" s="6">
        <f t="shared" si="17"/>
        <v>34.13192524030814</v>
      </c>
    </row>
    <row r="120" spans="1:16" ht="12.75">
      <c r="A120" s="4" t="s">
        <v>255</v>
      </c>
      <c r="B120" s="5" t="s">
        <v>256</v>
      </c>
      <c r="C120" s="6">
        <v>821000</v>
      </c>
      <c r="D120" s="6">
        <v>790662</v>
      </c>
      <c r="E120" s="6">
        <v>790662</v>
      </c>
      <c r="F120" s="6">
        <v>755191.21</v>
      </c>
      <c r="G120" s="6">
        <v>0</v>
      </c>
      <c r="H120" s="6">
        <v>754644.01</v>
      </c>
      <c r="I120" s="6">
        <v>547.2</v>
      </c>
      <c r="J120" s="6">
        <v>0</v>
      </c>
      <c r="K120" s="6">
        <f t="shared" si="12"/>
        <v>35470.79000000004</v>
      </c>
      <c r="L120" s="6">
        <f t="shared" si="13"/>
        <v>35470.79000000004</v>
      </c>
      <c r="M120" s="6">
        <f t="shared" si="14"/>
        <v>95.51378591610575</v>
      </c>
      <c r="N120" s="6">
        <f t="shared" si="15"/>
        <v>36017.98999999999</v>
      </c>
      <c r="O120" s="6">
        <f t="shared" si="16"/>
        <v>36017.98999999999</v>
      </c>
      <c r="P120" s="6">
        <f t="shared" si="17"/>
        <v>95.44457808772901</v>
      </c>
    </row>
    <row r="121" spans="1:16" ht="12.75">
      <c r="A121" s="10" t="s">
        <v>172</v>
      </c>
      <c r="B121" s="11" t="s">
        <v>173</v>
      </c>
      <c r="C121" s="12">
        <v>2179284</v>
      </c>
      <c r="D121" s="12">
        <v>6350126</v>
      </c>
      <c r="E121" s="12">
        <v>5554869.75</v>
      </c>
      <c r="F121" s="12">
        <v>3182807.97</v>
      </c>
      <c r="G121" s="12">
        <v>0</v>
      </c>
      <c r="H121" s="12">
        <v>3321843.92</v>
      </c>
      <c r="I121" s="12">
        <v>135703.82</v>
      </c>
      <c r="J121" s="12">
        <v>0</v>
      </c>
      <c r="K121" s="12">
        <f t="shared" si="12"/>
        <v>2372061.78</v>
      </c>
      <c r="L121" s="12">
        <f t="shared" si="13"/>
        <v>3167318.03</v>
      </c>
      <c r="M121" s="12">
        <f t="shared" si="14"/>
        <v>57.29761656427678</v>
      </c>
      <c r="N121" s="12">
        <f t="shared" si="15"/>
        <v>3028282.08</v>
      </c>
      <c r="O121" s="12">
        <f t="shared" si="16"/>
        <v>2233025.83</v>
      </c>
      <c r="P121" s="12">
        <f t="shared" si="17"/>
        <v>59.800572641689755</v>
      </c>
    </row>
    <row r="122" spans="1:16" ht="12.75">
      <c r="A122" s="4" t="s">
        <v>174</v>
      </c>
      <c r="B122" s="5" t="s">
        <v>175</v>
      </c>
      <c r="C122" s="6">
        <v>283500</v>
      </c>
      <c r="D122" s="6">
        <v>887216</v>
      </c>
      <c r="E122" s="6">
        <v>773841</v>
      </c>
      <c r="F122" s="6">
        <v>227935.48</v>
      </c>
      <c r="G122" s="6">
        <v>0</v>
      </c>
      <c r="H122" s="6">
        <v>249148.68</v>
      </c>
      <c r="I122" s="6">
        <v>804.8</v>
      </c>
      <c r="J122" s="6">
        <v>0</v>
      </c>
      <c r="K122" s="6">
        <f t="shared" si="12"/>
        <v>545905.52</v>
      </c>
      <c r="L122" s="6">
        <f t="shared" si="13"/>
        <v>659280.52</v>
      </c>
      <c r="M122" s="6">
        <f t="shared" si="14"/>
        <v>29.455079273390787</v>
      </c>
      <c r="N122" s="6">
        <f t="shared" si="15"/>
        <v>638067.3200000001</v>
      </c>
      <c r="O122" s="6">
        <f t="shared" si="16"/>
        <v>524692.3200000001</v>
      </c>
      <c r="P122" s="6">
        <f t="shared" si="17"/>
        <v>32.19636592013087</v>
      </c>
    </row>
    <row r="123" spans="1:16" ht="12.75">
      <c r="A123" s="4" t="s">
        <v>176</v>
      </c>
      <c r="B123" s="5" t="s">
        <v>177</v>
      </c>
      <c r="C123" s="6">
        <v>13000</v>
      </c>
      <c r="D123" s="6">
        <v>13000</v>
      </c>
      <c r="E123" s="6">
        <v>7250</v>
      </c>
      <c r="F123" s="6">
        <v>0</v>
      </c>
      <c r="G123" s="6">
        <v>0</v>
      </c>
      <c r="H123" s="6">
        <v>2405</v>
      </c>
      <c r="I123" s="6">
        <v>0</v>
      </c>
      <c r="J123" s="6">
        <v>0</v>
      </c>
      <c r="K123" s="6">
        <f t="shared" si="12"/>
        <v>7250</v>
      </c>
      <c r="L123" s="6">
        <f t="shared" si="13"/>
        <v>13000</v>
      </c>
      <c r="M123" s="6">
        <f t="shared" si="14"/>
        <v>0</v>
      </c>
      <c r="N123" s="6">
        <f t="shared" si="15"/>
        <v>10595</v>
      </c>
      <c r="O123" s="6">
        <f t="shared" si="16"/>
        <v>4845</v>
      </c>
      <c r="P123" s="6">
        <f t="shared" si="17"/>
        <v>33.17241379310345</v>
      </c>
    </row>
    <row r="124" spans="1:16" ht="25.5">
      <c r="A124" s="4" t="s">
        <v>178</v>
      </c>
      <c r="B124" s="5" t="s">
        <v>179</v>
      </c>
      <c r="C124" s="6">
        <v>1608284</v>
      </c>
      <c r="D124" s="6">
        <v>4979902</v>
      </c>
      <c r="E124" s="6">
        <v>4384895.75</v>
      </c>
      <c r="F124" s="6">
        <v>2746040.65</v>
      </c>
      <c r="G124" s="6">
        <v>0</v>
      </c>
      <c r="H124" s="6">
        <v>2716637.24</v>
      </c>
      <c r="I124" s="6">
        <v>123491.68</v>
      </c>
      <c r="J124" s="6">
        <v>0</v>
      </c>
      <c r="K124" s="6">
        <f t="shared" si="12"/>
        <v>1638855.1</v>
      </c>
      <c r="L124" s="6">
        <f t="shared" si="13"/>
        <v>2233861.35</v>
      </c>
      <c r="M124" s="6">
        <f t="shared" si="14"/>
        <v>62.62499285188251</v>
      </c>
      <c r="N124" s="6">
        <f t="shared" si="15"/>
        <v>2263264.76</v>
      </c>
      <c r="O124" s="6">
        <f t="shared" si="16"/>
        <v>1668258.5099999998</v>
      </c>
      <c r="P124" s="6">
        <f t="shared" si="17"/>
        <v>61.95443164184691</v>
      </c>
    </row>
    <row r="125" spans="1:16" ht="12.75">
      <c r="A125" s="4" t="s">
        <v>180</v>
      </c>
      <c r="B125" s="5" t="s">
        <v>181</v>
      </c>
      <c r="C125" s="6">
        <v>264500</v>
      </c>
      <c r="D125" s="6">
        <v>460008</v>
      </c>
      <c r="E125" s="6">
        <v>378883</v>
      </c>
      <c r="F125" s="6">
        <v>198831.84</v>
      </c>
      <c r="G125" s="6">
        <v>0</v>
      </c>
      <c r="H125" s="6">
        <v>343653</v>
      </c>
      <c r="I125" s="6">
        <v>11407.34</v>
      </c>
      <c r="J125" s="6">
        <v>0</v>
      </c>
      <c r="K125" s="6">
        <f t="shared" si="12"/>
        <v>180051.16</v>
      </c>
      <c r="L125" s="6">
        <f t="shared" si="13"/>
        <v>261176.16</v>
      </c>
      <c r="M125" s="6">
        <f t="shared" si="14"/>
        <v>52.478427377317004</v>
      </c>
      <c r="N125" s="6">
        <f t="shared" si="15"/>
        <v>116355</v>
      </c>
      <c r="O125" s="6">
        <f t="shared" si="16"/>
        <v>35230</v>
      </c>
      <c r="P125" s="6">
        <f t="shared" si="17"/>
        <v>90.70161501043857</v>
      </c>
    </row>
    <row r="126" spans="1:16" ht="12.75">
      <c r="A126" s="4" t="s">
        <v>182</v>
      </c>
      <c r="B126" s="5" t="s">
        <v>183</v>
      </c>
      <c r="C126" s="6">
        <v>10000</v>
      </c>
      <c r="D126" s="6">
        <v>10000</v>
      </c>
      <c r="E126" s="6">
        <v>10000</v>
      </c>
      <c r="F126" s="6">
        <v>10000</v>
      </c>
      <c r="G126" s="6">
        <v>0</v>
      </c>
      <c r="H126" s="6">
        <v>10000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100</v>
      </c>
      <c r="N126" s="6">
        <f t="shared" si="15"/>
        <v>0</v>
      </c>
      <c r="O126" s="6">
        <f t="shared" si="16"/>
        <v>0</v>
      </c>
      <c r="P126" s="6">
        <f t="shared" si="17"/>
        <v>100</v>
      </c>
    </row>
    <row r="127" spans="1:16" ht="12.75">
      <c r="A127" s="10" t="s">
        <v>188</v>
      </c>
      <c r="B127" s="11" t="s">
        <v>189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946</v>
      </c>
      <c r="I127" s="12">
        <v>0</v>
      </c>
      <c r="J127" s="12">
        <v>0</v>
      </c>
      <c r="K127" s="12">
        <f t="shared" si="12"/>
        <v>0</v>
      </c>
      <c r="L127" s="12">
        <f t="shared" si="13"/>
        <v>0</v>
      </c>
      <c r="M127" s="12">
        <f t="shared" si="14"/>
        <v>0</v>
      </c>
      <c r="N127" s="12">
        <f t="shared" si="15"/>
        <v>-946</v>
      </c>
      <c r="O127" s="12">
        <f t="shared" si="16"/>
        <v>-946</v>
      </c>
      <c r="P127" s="12">
        <f t="shared" si="17"/>
        <v>0</v>
      </c>
    </row>
    <row r="128" spans="1:16" ht="25.5">
      <c r="A128" s="4" t="s">
        <v>194</v>
      </c>
      <c r="B128" s="5" t="s">
        <v>195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946</v>
      </c>
      <c r="I128" s="6">
        <v>0</v>
      </c>
      <c r="J128" s="6">
        <v>0</v>
      </c>
      <c r="K128" s="6">
        <f t="shared" si="12"/>
        <v>0</v>
      </c>
      <c r="L128" s="6">
        <f t="shared" si="13"/>
        <v>0</v>
      </c>
      <c r="M128" s="6">
        <f t="shared" si="14"/>
        <v>0</v>
      </c>
      <c r="N128" s="6">
        <f t="shared" si="15"/>
        <v>-946</v>
      </c>
      <c r="O128" s="6">
        <f t="shared" si="16"/>
        <v>-946</v>
      </c>
      <c r="P128" s="6">
        <f t="shared" si="17"/>
        <v>0</v>
      </c>
    </row>
    <row r="129" spans="1:16" ht="12.75">
      <c r="A129" s="10" t="s">
        <v>262</v>
      </c>
      <c r="B129" s="11" t="s">
        <v>263</v>
      </c>
      <c r="C129" s="12">
        <v>4958245</v>
      </c>
      <c r="D129" s="12">
        <v>35715592</v>
      </c>
      <c r="E129" s="12">
        <v>28187315</v>
      </c>
      <c r="F129" s="12">
        <v>12320686.280000001</v>
      </c>
      <c r="G129" s="12">
        <v>0</v>
      </c>
      <c r="H129" s="12">
        <v>11215398.86</v>
      </c>
      <c r="I129" s="12">
        <v>1449287.42</v>
      </c>
      <c r="J129" s="12">
        <v>0</v>
      </c>
      <c r="K129" s="12">
        <f t="shared" si="12"/>
        <v>15866628.719999999</v>
      </c>
      <c r="L129" s="12">
        <f t="shared" si="13"/>
        <v>23394905.72</v>
      </c>
      <c r="M129" s="12">
        <f t="shared" si="14"/>
        <v>43.71003864681685</v>
      </c>
      <c r="N129" s="12">
        <f t="shared" si="15"/>
        <v>24500193.14</v>
      </c>
      <c r="O129" s="12">
        <f t="shared" si="16"/>
        <v>16971916.14</v>
      </c>
      <c r="P129" s="12">
        <f t="shared" si="17"/>
        <v>39.78881585564286</v>
      </c>
    </row>
    <row r="130" spans="1:16" ht="12.75">
      <c r="A130" s="4" t="s">
        <v>264</v>
      </c>
      <c r="B130" s="5" t="s">
        <v>265</v>
      </c>
      <c r="C130" s="6">
        <v>3981245</v>
      </c>
      <c r="D130" s="6">
        <v>15603681</v>
      </c>
      <c r="E130" s="6">
        <v>14336868</v>
      </c>
      <c r="F130" s="6">
        <v>7810859.379999999</v>
      </c>
      <c r="G130" s="6">
        <v>0</v>
      </c>
      <c r="H130" s="6">
        <v>8154859.370000001</v>
      </c>
      <c r="I130" s="6">
        <v>0.01</v>
      </c>
      <c r="J130" s="6">
        <v>0</v>
      </c>
      <c r="K130" s="6">
        <f t="shared" si="12"/>
        <v>6526008.620000001</v>
      </c>
      <c r="L130" s="6">
        <f t="shared" si="13"/>
        <v>7792821.620000001</v>
      </c>
      <c r="M130" s="6">
        <f t="shared" si="14"/>
        <v>54.480932516083705</v>
      </c>
      <c r="N130" s="6">
        <f t="shared" si="15"/>
        <v>7448821.629999999</v>
      </c>
      <c r="O130" s="6">
        <f t="shared" si="16"/>
        <v>6182008.629999999</v>
      </c>
      <c r="P130" s="6">
        <f t="shared" si="17"/>
        <v>56.880340741087956</v>
      </c>
    </row>
    <row r="131" spans="1:16" ht="12.75">
      <c r="A131" s="4" t="s">
        <v>353</v>
      </c>
      <c r="B131" s="5" t="s">
        <v>354</v>
      </c>
      <c r="C131" s="6">
        <v>0</v>
      </c>
      <c r="D131" s="6">
        <v>17842301</v>
      </c>
      <c r="E131" s="6">
        <v>11758490</v>
      </c>
      <c r="F131" s="6">
        <v>3358524.11</v>
      </c>
      <c r="G131" s="6">
        <v>0</v>
      </c>
      <c r="H131" s="6">
        <v>1923678.21</v>
      </c>
      <c r="I131" s="6">
        <v>1434845.9</v>
      </c>
      <c r="J131" s="6">
        <v>0</v>
      </c>
      <c r="K131" s="6">
        <f t="shared" si="12"/>
        <v>8399965.89</v>
      </c>
      <c r="L131" s="6">
        <f t="shared" si="13"/>
        <v>14483776.89</v>
      </c>
      <c r="M131" s="6">
        <f t="shared" si="14"/>
        <v>28.562545956155933</v>
      </c>
      <c r="N131" s="6">
        <f t="shared" si="15"/>
        <v>15918622.79</v>
      </c>
      <c r="O131" s="6">
        <f t="shared" si="16"/>
        <v>9834811.79</v>
      </c>
      <c r="P131" s="6">
        <f t="shared" si="17"/>
        <v>16.359908542678525</v>
      </c>
    </row>
    <row r="132" spans="1:16" ht="25.5">
      <c r="A132" s="4" t="s">
        <v>266</v>
      </c>
      <c r="B132" s="5" t="s">
        <v>267</v>
      </c>
      <c r="C132" s="6">
        <v>977000</v>
      </c>
      <c r="D132" s="6">
        <v>2269610</v>
      </c>
      <c r="E132" s="6">
        <v>2091957</v>
      </c>
      <c r="F132" s="6">
        <v>1151302.79</v>
      </c>
      <c r="G132" s="6">
        <v>0</v>
      </c>
      <c r="H132" s="6">
        <v>1136861.28</v>
      </c>
      <c r="I132" s="6">
        <v>14441.51</v>
      </c>
      <c r="J132" s="6">
        <v>0</v>
      </c>
      <c r="K132" s="6">
        <f t="shared" si="12"/>
        <v>940654.21</v>
      </c>
      <c r="L132" s="6">
        <f t="shared" si="13"/>
        <v>1118307.21</v>
      </c>
      <c r="M132" s="6">
        <f t="shared" si="14"/>
        <v>55.03472537915455</v>
      </c>
      <c r="N132" s="6">
        <f t="shared" si="15"/>
        <v>1132748.72</v>
      </c>
      <c r="O132" s="6">
        <f t="shared" si="16"/>
        <v>955095.72</v>
      </c>
      <c r="P132" s="6">
        <f t="shared" si="17"/>
        <v>54.34439044397185</v>
      </c>
    </row>
    <row r="133" spans="1:16" ht="25.5">
      <c r="A133" s="10" t="s">
        <v>201</v>
      </c>
      <c r="B133" s="11" t="s">
        <v>202</v>
      </c>
      <c r="C133" s="12">
        <v>150000</v>
      </c>
      <c r="D133" s="12">
        <v>341459</v>
      </c>
      <c r="E133" s="12">
        <v>311459</v>
      </c>
      <c r="F133" s="12">
        <v>125142.18</v>
      </c>
      <c r="G133" s="12">
        <v>0</v>
      </c>
      <c r="H133" s="12">
        <v>125142.18</v>
      </c>
      <c r="I133" s="12">
        <v>0</v>
      </c>
      <c r="J133" s="12">
        <v>0</v>
      </c>
      <c r="K133" s="12">
        <f t="shared" si="12"/>
        <v>186316.82</v>
      </c>
      <c r="L133" s="12">
        <f t="shared" si="13"/>
        <v>216316.82</v>
      </c>
      <c r="M133" s="12">
        <f t="shared" si="14"/>
        <v>40.17934302749318</v>
      </c>
      <c r="N133" s="12">
        <f t="shared" si="15"/>
        <v>216316.82</v>
      </c>
      <c r="O133" s="12">
        <f t="shared" si="16"/>
        <v>186316.82</v>
      </c>
      <c r="P133" s="12">
        <f t="shared" si="17"/>
        <v>40.17934302749318</v>
      </c>
    </row>
    <row r="134" spans="1:16" ht="12.75">
      <c r="A134" s="4" t="s">
        <v>268</v>
      </c>
      <c r="B134" s="5" t="s">
        <v>269</v>
      </c>
      <c r="C134" s="6">
        <v>120000</v>
      </c>
      <c r="D134" s="6">
        <v>311459</v>
      </c>
      <c r="E134" s="6">
        <v>281459</v>
      </c>
      <c r="F134" s="6">
        <v>125142.18</v>
      </c>
      <c r="G134" s="6">
        <v>0</v>
      </c>
      <c r="H134" s="6">
        <v>125142.18</v>
      </c>
      <c r="I134" s="6">
        <v>0</v>
      </c>
      <c r="J134" s="6">
        <v>0</v>
      </c>
      <c r="K134" s="6">
        <f t="shared" si="12"/>
        <v>156316.82</v>
      </c>
      <c r="L134" s="6">
        <f t="shared" si="13"/>
        <v>186316.82</v>
      </c>
      <c r="M134" s="6">
        <f t="shared" si="14"/>
        <v>44.46195715894677</v>
      </c>
      <c r="N134" s="6">
        <f t="shared" si="15"/>
        <v>186316.82</v>
      </c>
      <c r="O134" s="6">
        <f t="shared" si="16"/>
        <v>156316.82</v>
      </c>
      <c r="P134" s="6">
        <f t="shared" si="17"/>
        <v>44.46195715894677</v>
      </c>
    </row>
    <row r="135" spans="1:16" ht="25.5">
      <c r="A135" s="4" t="s">
        <v>216</v>
      </c>
      <c r="B135" s="5" t="s">
        <v>217</v>
      </c>
      <c r="C135" s="6">
        <v>30000</v>
      </c>
      <c r="D135" s="6">
        <v>30000</v>
      </c>
      <c r="E135" s="6">
        <v>30000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12"/>
        <v>30000</v>
      </c>
      <c r="L135" s="6">
        <f t="shared" si="13"/>
        <v>30000</v>
      </c>
      <c r="M135" s="6">
        <f t="shared" si="14"/>
        <v>0</v>
      </c>
      <c r="N135" s="6">
        <f t="shared" si="15"/>
        <v>30000</v>
      </c>
      <c r="O135" s="6">
        <f t="shared" si="16"/>
        <v>30000</v>
      </c>
      <c r="P135" s="6">
        <f t="shared" si="17"/>
        <v>0</v>
      </c>
    </row>
    <row r="136" spans="1:16" ht="25.5">
      <c r="A136" s="10" t="s">
        <v>203</v>
      </c>
      <c r="B136" s="11" t="s">
        <v>204</v>
      </c>
      <c r="C136" s="12">
        <v>2608000</v>
      </c>
      <c r="D136" s="12">
        <v>23428413</v>
      </c>
      <c r="E136" s="12">
        <v>23228413</v>
      </c>
      <c r="F136" s="12">
        <v>19143896.85</v>
      </c>
      <c r="G136" s="12">
        <v>0</v>
      </c>
      <c r="H136" s="12">
        <v>19143896.85</v>
      </c>
      <c r="I136" s="12">
        <v>0</v>
      </c>
      <c r="J136" s="12">
        <v>0</v>
      </c>
      <c r="K136" s="12">
        <f t="shared" si="12"/>
        <v>4084516.1499999985</v>
      </c>
      <c r="L136" s="12">
        <f t="shared" si="13"/>
        <v>4284516.1499999985</v>
      </c>
      <c r="M136" s="12">
        <f t="shared" si="14"/>
        <v>82.41586220289781</v>
      </c>
      <c r="N136" s="12">
        <f t="shared" si="15"/>
        <v>4284516.1499999985</v>
      </c>
      <c r="O136" s="12">
        <f t="shared" si="16"/>
        <v>4084516.1499999985</v>
      </c>
      <c r="P136" s="12">
        <f t="shared" si="17"/>
        <v>82.41586220289781</v>
      </c>
    </row>
    <row r="137" spans="1:16" ht="38.25">
      <c r="A137" s="4" t="s">
        <v>258</v>
      </c>
      <c r="B137" s="5" t="s">
        <v>259</v>
      </c>
      <c r="C137" s="6">
        <v>2608000</v>
      </c>
      <c r="D137" s="6">
        <v>23428413</v>
      </c>
      <c r="E137" s="6">
        <v>23228413</v>
      </c>
      <c r="F137" s="6">
        <v>19143896.85</v>
      </c>
      <c r="G137" s="6">
        <v>0</v>
      </c>
      <c r="H137" s="6">
        <v>19143896.85</v>
      </c>
      <c r="I137" s="6">
        <v>0</v>
      </c>
      <c r="J137" s="6">
        <v>0</v>
      </c>
      <c r="K137" s="6">
        <f t="shared" si="12"/>
        <v>4084516.1499999985</v>
      </c>
      <c r="L137" s="6">
        <f t="shared" si="13"/>
        <v>4284516.1499999985</v>
      </c>
      <c r="M137" s="6">
        <f t="shared" si="14"/>
        <v>82.41586220289781</v>
      </c>
      <c r="N137" s="6">
        <f t="shared" si="15"/>
        <v>4284516.1499999985</v>
      </c>
      <c r="O137" s="6">
        <f t="shared" si="16"/>
        <v>4084516.1499999985</v>
      </c>
      <c r="P137" s="6">
        <f t="shared" si="17"/>
        <v>82.41586220289781</v>
      </c>
    </row>
    <row r="138" spans="1:16" ht="12.75">
      <c r="A138" s="10" t="s">
        <v>270</v>
      </c>
      <c r="B138" s="11" t="s">
        <v>271</v>
      </c>
      <c r="C138" s="12">
        <v>100000</v>
      </c>
      <c r="D138" s="12">
        <v>468808</v>
      </c>
      <c r="E138" s="12">
        <v>438808</v>
      </c>
      <c r="F138" s="12">
        <v>408807.15</v>
      </c>
      <c r="G138" s="12">
        <v>0</v>
      </c>
      <c r="H138" s="12">
        <v>408807.15</v>
      </c>
      <c r="I138" s="12">
        <v>0</v>
      </c>
      <c r="J138" s="12">
        <v>0</v>
      </c>
      <c r="K138" s="12">
        <f t="shared" si="12"/>
        <v>30000.849999999977</v>
      </c>
      <c r="L138" s="12">
        <f t="shared" si="13"/>
        <v>60000.84999999998</v>
      </c>
      <c r="M138" s="12">
        <f t="shared" si="14"/>
        <v>93.16310322510073</v>
      </c>
      <c r="N138" s="12">
        <f t="shared" si="15"/>
        <v>60000.84999999998</v>
      </c>
      <c r="O138" s="12">
        <f t="shared" si="16"/>
        <v>30000.849999999977</v>
      </c>
      <c r="P138" s="12">
        <f t="shared" si="17"/>
        <v>93.16310322510073</v>
      </c>
    </row>
    <row r="139" spans="1:16" ht="38.25">
      <c r="A139" s="4" t="s">
        <v>272</v>
      </c>
      <c r="B139" s="5" t="s">
        <v>273</v>
      </c>
      <c r="C139" s="6">
        <v>100000</v>
      </c>
      <c r="D139" s="6">
        <v>468808</v>
      </c>
      <c r="E139" s="6">
        <v>438808</v>
      </c>
      <c r="F139" s="6">
        <v>408807.15</v>
      </c>
      <c r="G139" s="6">
        <v>0</v>
      </c>
      <c r="H139" s="6">
        <v>408807.15</v>
      </c>
      <c r="I139" s="6">
        <v>0</v>
      </c>
      <c r="J139" s="6">
        <v>0</v>
      </c>
      <c r="K139" s="6">
        <f t="shared" si="12"/>
        <v>30000.849999999977</v>
      </c>
      <c r="L139" s="6">
        <f t="shared" si="13"/>
        <v>60000.84999999998</v>
      </c>
      <c r="M139" s="6">
        <f t="shared" si="14"/>
        <v>93.16310322510073</v>
      </c>
      <c r="N139" s="6">
        <f t="shared" si="15"/>
        <v>60000.84999999998</v>
      </c>
      <c r="O139" s="6">
        <f t="shared" si="16"/>
        <v>30000.849999999977</v>
      </c>
      <c r="P139" s="6">
        <f t="shared" si="17"/>
        <v>93.16310322510073</v>
      </c>
    </row>
    <row r="140" spans="1:16" ht="25.5">
      <c r="A140" s="10" t="s">
        <v>320</v>
      </c>
      <c r="B140" s="11" t="s">
        <v>321</v>
      </c>
      <c r="C140" s="12">
        <v>0</v>
      </c>
      <c r="D140" s="12">
        <v>300000</v>
      </c>
      <c r="E140" s="12">
        <v>300000</v>
      </c>
      <c r="F140" s="12">
        <v>299797.95</v>
      </c>
      <c r="G140" s="12">
        <v>0</v>
      </c>
      <c r="H140" s="12">
        <v>299797.95</v>
      </c>
      <c r="I140" s="12">
        <v>0</v>
      </c>
      <c r="J140" s="12">
        <v>0</v>
      </c>
      <c r="K140" s="12">
        <f t="shared" si="12"/>
        <v>202.04999999998836</v>
      </c>
      <c r="L140" s="12">
        <f t="shared" si="13"/>
        <v>202.04999999998836</v>
      </c>
      <c r="M140" s="12">
        <f t="shared" si="14"/>
        <v>99.93265</v>
      </c>
      <c r="N140" s="12">
        <f t="shared" si="15"/>
        <v>202.04999999998836</v>
      </c>
      <c r="O140" s="12">
        <f t="shared" si="16"/>
        <v>202.04999999998836</v>
      </c>
      <c r="P140" s="12">
        <f t="shared" si="17"/>
        <v>99.93265</v>
      </c>
    </row>
    <row r="141" spans="1:16" ht="12.75">
      <c r="A141" s="4" t="s">
        <v>322</v>
      </c>
      <c r="B141" s="5" t="s">
        <v>323</v>
      </c>
      <c r="C141" s="6">
        <v>0</v>
      </c>
      <c r="D141" s="6">
        <v>300000</v>
      </c>
      <c r="E141" s="6">
        <v>300000</v>
      </c>
      <c r="F141" s="6">
        <v>299797.95</v>
      </c>
      <c r="G141" s="6">
        <v>0</v>
      </c>
      <c r="H141" s="6">
        <v>299797.95</v>
      </c>
      <c r="I141" s="6">
        <v>0</v>
      </c>
      <c r="J141" s="6">
        <v>0</v>
      </c>
      <c r="K141" s="6">
        <f t="shared" si="12"/>
        <v>202.04999999998836</v>
      </c>
      <c r="L141" s="6">
        <f t="shared" si="13"/>
        <v>202.04999999998836</v>
      </c>
      <c r="M141" s="6">
        <f t="shared" si="14"/>
        <v>99.93265</v>
      </c>
      <c r="N141" s="6">
        <f t="shared" si="15"/>
        <v>202.04999999998836</v>
      </c>
      <c r="O141" s="6">
        <f t="shared" si="16"/>
        <v>202.04999999998836</v>
      </c>
      <c r="P141" s="6">
        <f t="shared" si="17"/>
        <v>99.93265</v>
      </c>
    </row>
    <row r="142" spans="1:16" ht="12.75">
      <c r="A142" s="10" t="s">
        <v>274</v>
      </c>
      <c r="B142" s="11" t="s">
        <v>275</v>
      </c>
      <c r="C142" s="12">
        <v>1081400</v>
      </c>
      <c r="D142" s="12">
        <v>4519952</v>
      </c>
      <c r="E142" s="12">
        <v>3644580</v>
      </c>
      <c r="F142" s="12">
        <v>1162632.41</v>
      </c>
      <c r="G142" s="12">
        <v>0</v>
      </c>
      <c r="H142" s="12">
        <v>1152632.41</v>
      </c>
      <c r="I142" s="12">
        <v>10000</v>
      </c>
      <c r="J142" s="12">
        <v>0</v>
      </c>
      <c r="K142" s="12">
        <f t="shared" si="12"/>
        <v>2481947.59</v>
      </c>
      <c r="L142" s="12">
        <f t="shared" si="13"/>
        <v>3357319.59</v>
      </c>
      <c r="M142" s="12">
        <f t="shared" si="14"/>
        <v>31.90031251886363</v>
      </c>
      <c r="N142" s="12">
        <f t="shared" si="15"/>
        <v>3367319.59</v>
      </c>
      <c r="O142" s="12">
        <f t="shared" si="16"/>
        <v>2491947.59</v>
      </c>
      <c r="P142" s="12">
        <f t="shared" si="17"/>
        <v>31.62593248056017</v>
      </c>
    </row>
    <row r="143" spans="1:16" ht="25.5">
      <c r="A143" s="4" t="s">
        <v>276</v>
      </c>
      <c r="B143" s="5" t="s">
        <v>277</v>
      </c>
      <c r="C143" s="6">
        <v>800000</v>
      </c>
      <c r="D143" s="6">
        <v>1100000</v>
      </c>
      <c r="E143" s="6">
        <v>860000</v>
      </c>
      <c r="F143" s="6">
        <v>240417.76</v>
      </c>
      <c r="G143" s="6">
        <v>0</v>
      </c>
      <c r="H143" s="6">
        <v>240417.76</v>
      </c>
      <c r="I143" s="6">
        <v>0</v>
      </c>
      <c r="J143" s="6">
        <v>0</v>
      </c>
      <c r="K143" s="6">
        <f t="shared" si="12"/>
        <v>619582.24</v>
      </c>
      <c r="L143" s="6">
        <f t="shared" si="13"/>
        <v>859582.24</v>
      </c>
      <c r="M143" s="6">
        <f t="shared" si="14"/>
        <v>27.955553488372093</v>
      </c>
      <c r="N143" s="6">
        <f t="shared" si="15"/>
        <v>859582.24</v>
      </c>
      <c r="O143" s="6">
        <f t="shared" si="16"/>
        <v>619582.24</v>
      </c>
      <c r="P143" s="6">
        <f t="shared" si="17"/>
        <v>27.955553488372093</v>
      </c>
    </row>
    <row r="144" spans="1:16" ht="12.75">
      <c r="A144" s="4" t="s">
        <v>335</v>
      </c>
      <c r="B144" s="5" t="s">
        <v>336</v>
      </c>
      <c r="C144" s="6">
        <v>0</v>
      </c>
      <c r="D144" s="6">
        <v>199900</v>
      </c>
      <c r="E144" s="6">
        <v>99900</v>
      </c>
      <c r="F144" s="6">
        <v>10000</v>
      </c>
      <c r="G144" s="6">
        <v>0</v>
      </c>
      <c r="H144" s="6">
        <v>0</v>
      </c>
      <c r="I144" s="6">
        <v>10000</v>
      </c>
      <c r="J144" s="6">
        <v>0</v>
      </c>
      <c r="K144" s="6">
        <f t="shared" si="12"/>
        <v>89900</v>
      </c>
      <c r="L144" s="6">
        <f t="shared" si="13"/>
        <v>189900</v>
      </c>
      <c r="M144" s="6">
        <f t="shared" si="14"/>
        <v>10.01001001001001</v>
      </c>
      <c r="N144" s="6">
        <f t="shared" si="15"/>
        <v>199900</v>
      </c>
      <c r="O144" s="6">
        <f t="shared" si="16"/>
        <v>99900</v>
      </c>
      <c r="P144" s="6">
        <f t="shared" si="17"/>
        <v>0</v>
      </c>
    </row>
    <row r="145" spans="1:16" ht="25.5">
      <c r="A145" s="4" t="s">
        <v>342</v>
      </c>
      <c r="B145" s="5" t="s">
        <v>343</v>
      </c>
      <c r="C145" s="6">
        <v>0</v>
      </c>
      <c r="D145" s="6">
        <v>2574173</v>
      </c>
      <c r="E145" s="6">
        <v>2074173</v>
      </c>
      <c r="F145" s="6">
        <v>472251.9</v>
      </c>
      <c r="G145" s="6">
        <v>0</v>
      </c>
      <c r="H145" s="6">
        <v>472251.9</v>
      </c>
      <c r="I145" s="6">
        <v>0</v>
      </c>
      <c r="J145" s="6">
        <v>0</v>
      </c>
      <c r="K145" s="6">
        <f t="shared" si="12"/>
        <v>1601921.1</v>
      </c>
      <c r="L145" s="6">
        <f t="shared" si="13"/>
        <v>2101921.1</v>
      </c>
      <c r="M145" s="6">
        <f t="shared" si="14"/>
        <v>22.768202073790373</v>
      </c>
      <c r="N145" s="6">
        <f t="shared" si="15"/>
        <v>2101921.1</v>
      </c>
      <c r="O145" s="6">
        <f t="shared" si="16"/>
        <v>1601921.1</v>
      </c>
      <c r="P145" s="6">
        <f t="shared" si="17"/>
        <v>22.768202073790373</v>
      </c>
    </row>
    <row r="146" spans="1:16" ht="25.5">
      <c r="A146" s="4" t="s">
        <v>337</v>
      </c>
      <c r="B146" s="5" t="s">
        <v>338</v>
      </c>
      <c r="C146" s="6">
        <v>0</v>
      </c>
      <c r="D146" s="6">
        <v>6313</v>
      </c>
      <c r="E146" s="6">
        <v>6313</v>
      </c>
      <c r="F146" s="6">
        <v>6300</v>
      </c>
      <c r="G146" s="6">
        <v>0</v>
      </c>
      <c r="H146" s="6">
        <v>6300</v>
      </c>
      <c r="I146" s="6">
        <v>0</v>
      </c>
      <c r="J146" s="6">
        <v>0</v>
      </c>
      <c r="K146" s="6">
        <f t="shared" si="12"/>
        <v>13</v>
      </c>
      <c r="L146" s="6">
        <f t="shared" si="13"/>
        <v>13</v>
      </c>
      <c r="M146" s="6">
        <f t="shared" si="14"/>
        <v>99.79407571677491</v>
      </c>
      <c r="N146" s="6">
        <f t="shared" si="15"/>
        <v>13</v>
      </c>
      <c r="O146" s="6">
        <f t="shared" si="16"/>
        <v>13</v>
      </c>
      <c r="P146" s="6">
        <f t="shared" si="17"/>
        <v>99.79407571677491</v>
      </c>
    </row>
    <row r="147" spans="1:16" ht="38.25">
      <c r="A147" s="4" t="s">
        <v>278</v>
      </c>
      <c r="B147" s="5" t="s">
        <v>279</v>
      </c>
      <c r="C147" s="6">
        <v>281400</v>
      </c>
      <c r="D147" s="6">
        <v>639566</v>
      </c>
      <c r="E147" s="6">
        <v>604194</v>
      </c>
      <c r="F147" s="6">
        <v>433662.75</v>
      </c>
      <c r="G147" s="6">
        <v>0</v>
      </c>
      <c r="H147" s="6">
        <v>433662.75</v>
      </c>
      <c r="I147" s="6">
        <v>0</v>
      </c>
      <c r="J147" s="6">
        <v>0</v>
      </c>
      <c r="K147" s="6">
        <f t="shared" si="12"/>
        <v>170531.25</v>
      </c>
      <c r="L147" s="6">
        <f t="shared" si="13"/>
        <v>205903.25</v>
      </c>
      <c r="M147" s="6">
        <f t="shared" si="14"/>
        <v>71.77541485019712</v>
      </c>
      <c r="N147" s="6">
        <f t="shared" si="15"/>
        <v>205903.25</v>
      </c>
      <c r="O147" s="6">
        <f t="shared" si="16"/>
        <v>170531.25</v>
      </c>
      <c r="P147" s="6">
        <f t="shared" si="17"/>
        <v>71.77541485019712</v>
      </c>
    </row>
    <row r="148" spans="1:16" ht="12.75">
      <c r="A148" s="10" t="s">
        <v>207</v>
      </c>
      <c r="B148" s="11" t="s">
        <v>208</v>
      </c>
      <c r="C148" s="12">
        <v>9000</v>
      </c>
      <c r="D148" s="12">
        <v>17139653.1</v>
      </c>
      <c r="E148" s="12">
        <v>14685623.1</v>
      </c>
      <c r="F148" s="12">
        <v>9722971.35</v>
      </c>
      <c r="G148" s="12">
        <v>0</v>
      </c>
      <c r="H148" s="12">
        <v>9722797.18</v>
      </c>
      <c r="I148" s="12">
        <v>645.84</v>
      </c>
      <c r="J148" s="12">
        <v>0</v>
      </c>
      <c r="K148" s="12">
        <f t="shared" si="12"/>
        <v>4962651.75</v>
      </c>
      <c r="L148" s="12">
        <f t="shared" si="13"/>
        <v>7416681.750000002</v>
      </c>
      <c r="M148" s="12">
        <f t="shared" si="14"/>
        <v>66.20741444739923</v>
      </c>
      <c r="N148" s="12">
        <f t="shared" si="15"/>
        <v>7416855.920000002</v>
      </c>
      <c r="O148" s="12">
        <f t="shared" si="16"/>
        <v>4962825.92</v>
      </c>
      <c r="P148" s="12">
        <f t="shared" si="17"/>
        <v>66.20622845754498</v>
      </c>
    </row>
    <row r="149" spans="1:16" ht="25.5">
      <c r="A149" s="4" t="s">
        <v>311</v>
      </c>
      <c r="B149" s="5" t="s">
        <v>312</v>
      </c>
      <c r="C149" s="6">
        <v>0</v>
      </c>
      <c r="D149" s="6">
        <v>1078000</v>
      </c>
      <c r="E149" s="6">
        <v>1078000</v>
      </c>
      <c r="F149" s="6">
        <v>1078000</v>
      </c>
      <c r="G149" s="6">
        <v>0</v>
      </c>
      <c r="H149" s="6">
        <v>1078000</v>
      </c>
      <c r="I149" s="6">
        <v>0</v>
      </c>
      <c r="J149" s="6">
        <v>0</v>
      </c>
      <c r="K149" s="6">
        <f t="shared" si="12"/>
        <v>0</v>
      </c>
      <c r="L149" s="6">
        <f t="shared" si="13"/>
        <v>0</v>
      </c>
      <c r="M149" s="6">
        <f t="shared" si="14"/>
        <v>100</v>
      </c>
      <c r="N149" s="6">
        <f t="shared" si="15"/>
        <v>0</v>
      </c>
      <c r="O149" s="6">
        <f t="shared" si="16"/>
        <v>0</v>
      </c>
      <c r="P149" s="6">
        <f t="shared" si="17"/>
        <v>100</v>
      </c>
    </row>
    <row r="150" spans="1:16" ht="38.25">
      <c r="A150" s="4" t="s">
        <v>292</v>
      </c>
      <c r="B150" s="5" t="s">
        <v>293</v>
      </c>
      <c r="C150" s="6">
        <v>0</v>
      </c>
      <c r="D150" s="6">
        <v>203000</v>
      </c>
      <c r="E150" s="6">
        <v>203000</v>
      </c>
      <c r="F150" s="6">
        <v>173000</v>
      </c>
      <c r="G150" s="6">
        <v>0</v>
      </c>
      <c r="H150" s="6">
        <v>173000</v>
      </c>
      <c r="I150" s="6">
        <v>0</v>
      </c>
      <c r="J150" s="6">
        <v>0</v>
      </c>
      <c r="K150" s="6">
        <f t="shared" si="12"/>
        <v>30000</v>
      </c>
      <c r="L150" s="6">
        <f t="shared" si="13"/>
        <v>30000</v>
      </c>
      <c r="M150" s="6">
        <f t="shared" si="14"/>
        <v>85.22167487684729</v>
      </c>
      <c r="N150" s="6">
        <f t="shared" si="15"/>
        <v>30000</v>
      </c>
      <c r="O150" s="6">
        <f t="shared" si="16"/>
        <v>30000</v>
      </c>
      <c r="P150" s="6">
        <f t="shared" si="17"/>
        <v>85.22167487684729</v>
      </c>
    </row>
    <row r="151" spans="1:16" ht="12.75">
      <c r="A151" s="4" t="s">
        <v>211</v>
      </c>
      <c r="B151" s="5" t="s">
        <v>212</v>
      </c>
      <c r="C151" s="6">
        <v>0</v>
      </c>
      <c r="D151" s="6">
        <v>9805612.1</v>
      </c>
      <c r="E151" s="6">
        <v>7812891.1</v>
      </c>
      <c r="F151" s="6">
        <v>6114128.37</v>
      </c>
      <c r="G151" s="6">
        <v>0</v>
      </c>
      <c r="H151" s="6">
        <v>6114128.37</v>
      </c>
      <c r="I151" s="6">
        <v>0</v>
      </c>
      <c r="J151" s="6">
        <v>0</v>
      </c>
      <c r="K151" s="6">
        <f t="shared" si="12"/>
        <v>1698762.7299999995</v>
      </c>
      <c r="L151" s="6">
        <f t="shared" si="13"/>
        <v>3691483.7299999995</v>
      </c>
      <c r="M151" s="6">
        <f t="shared" si="14"/>
        <v>78.25692553170235</v>
      </c>
      <c r="N151" s="6">
        <f t="shared" si="15"/>
        <v>3691483.7299999995</v>
      </c>
      <c r="O151" s="6">
        <f t="shared" si="16"/>
        <v>1698762.7299999995</v>
      </c>
      <c r="P151" s="6">
        <f t="shared" si="17"/>
        <v>78.25692553170235</v>
      </c>
    </row>
    <row r="152" spans="1:16" ht="12.75">
      <c r="A152" s="4" t="s">
        <v>213</v>
      </c>
      <c r="B152" s="5" t="s">
        <v>196</v>
      </c>
      <c r="C152" s="6">
        <v>9000</v>
      </c>
      <c r="D152" s="6">
        <v>26000</v>
      </c>
      <c r="E152" s="6">
        <v>24750</v>
      </c>
      <c r="F152" s="6">
        <v>21000</v>
      </c>
      <c r="G152" s="6">
        <v>0</v>
      </c>
      <c r="H152" s="6">
        <v>21471.67</v>
      </c>
      <c r="I152" s="6">
        <v>0</v>
      </c>
      <c r="J152" s="6">
        <v>0</v>
      </c>
      <c r="K152" s="6">
        <f t="shared" si="12"/>
        <v>3750</v>
      </c>
      <c r="L152" s="6">
        <f t="shared" si="13"/>
        <v>5000</v>
      </c>
      <c r="M152" s="6">
        <f t="shared" si="14"/>
        <v>84.84848484848484</v>
      </c>
      <c r="N152" s="6">
        <f t="shared" si="15"/>
        <v>4528.330000000002</v>
      </c>
      <c r="O152" s="6">
        <f t="shared" si="16"/>
        <v>3278.3300000000017</v>
      </c>
      <c r="P152" s="6">
        <f t="shared" si="17"/>
        <v>86.75422222222221</v>
      </c>
    </row>
    <row r="153" spans="1:16" ht="38.25">
      <c r="A153" s="4" t="s">
        <v>332</v>
      </c>
      <c r="B153" s="5" t="s">
        <v>333</v>
      </c>
      <c r="C153" s="6">
        <v>0</v>
      </c>
      <c r="D153" s="6">
        <v>6027041</v>
      </c>
      <c r="E153" s="6">
        <v>5566982</v>
      </c>
      <c r="F153" s="6">
        <v>2336842.98</v>
      </c>
      <c r="G153" s="6">
        <v>0</v>
      </c>
      <c r="H153" s="6">
        <v>2336197.14</v>
      </c>
      <c r="I153" s="6">
        <v>645.84</v>
      </c>
      <c r="J153" s="6">
        <v>0</v>
      </c>
      <c r="K153" s="6">
        <f t="shared" si="12"/>
        <v>3230139.02</v>
      </c>
      <c r="L153" s="6">
        <f t="shared" si="13"/>
        <v>3690198.02</v>
      </c>
      <c r="M153" s="6">
        <f t="shared" si="14"/>
        <v>41.976837359991464</v>
      </c>
      <c r="N153" s="6">
        <f t="shared" si="15"/>
        <v>3690843.86</v>
      </c>
      <c r="O153" s="6">
        <f t="shared" si="16"/>
        <v>3230784.86</v>
      </c>
      <c r="P153" s="6">
        <f t="shared" si="17"/>
        <v>41.96523610099692</v>
      </c>
    </row>
    <row r="154" spans="1:16" ht="12.75">
      <c r="A154" s="10" t="s">
        <v>214</v>
      </c>
      <c r="B154" s="11" t="s">
        <v>215</v>
      </c>
      <c r="C154" s="12">
        <v>21155219</v>
      </c>
      <c r="D154" s="12">
        <v>124064985.1</v>
      </c>
      <c r="E154" s="12">
        <v>109368411.35</v>
      </c>
      <c r="F154" s="12">
        <v>64420889.16</v>
      </c>
      <c r="G154" s="12">
        <v>0</v>
      </c>
      <c r="H154" s="12">
        <v>84512905.48000008</v>
      </c>
      <c r="I154" s="12">
        <v>1763181.21</v>
      </c>
      <c r="J154" s="12">
        <v>0</v>
      </c>
      <c r="K154" s="12">
        <f t="shared" si="12"/>
        <v>44947522.19</v>
      </c>
      <c r="L154" s="12">
        <f t="shared" si="13"/>
        <v>59644095.94</v>
      </c>
      <c r="M154" s="12">
        <f t="shared" si="14"/>
        <v>58.902646902166964</v>
      </c>
      <c r="N154" s="12">
        <f t="shared" si="15"/>
        <v>39552079.619999915</v>
      </c>
      <c r="O154" s="12">
        <f t="shared" si="16"/>
        <v>24855505.869999915</v>
      </c>
      <c r="P154" s="12">
        <f t="shared" si="17"/>
        <v>77.27359704397871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2016-10-03T09:22:02Z</dcterms:modified>
  <cp:category/>
  <cp:version/>
  <cp:contentType/>
  <cp:contentStatus/>
</cp:coreProperties>
</file>